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31493FD2-1B0E-4642-AA33-FCF88A78D163}" xr6:coauthVersionLast="43" xr6:coauthVersionMax="47" xr10:uidLastSave="{00000000-0000-0000-0000-000000000000}"/>
  <bookViews>
    <workbookView xWindow="-120" yWindow="-120" windowWidth="20730" windowHeight="11160" tabRatio="759" xr2:uid="{01664380-4360-4DCA-9D4F-6FA217B8CB18}"/>
  </bookViews>
  <sheets>
    <sheet name="4－３ 設計建設費総括表" sheetId="7" r:id="rId1"/>
    <sheet name="4－４ 設計建設費内訳表" sheetId="8" r:id="rId2"/>
    <sheet name="４-５　長期収支計画書" sheetId="5" r:id="rId3"/>
  </sheets>
  <definedNames>
    <definedName name="_xlnm.Print_Area" localSheetId="0">'4－３ 設計建設費総括表'!$A$1:$H$38</definedName>
    <definedName name="_xlnm.Print_Area" localSheetId="1">'4－４ 設計建設費内訳表'!$A$1:$H$53</definedName>
    <definedName name="_xlnm.Print_Area" localSheetId="2">'４-５　長期収支計画書'!$A$3:$AD$96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8" l="1"/>
  <c r="G46" i="8"/>
  <c r="G41" i="8"/>
  <c r="G37" i="8"/>
  <c r="F36" i="8"/>
  <c r="F51" i="8" s="1"/>
  <c r="E36" i="8"/>
  <c r="E51" i="8" s="1"/>
  <c r="D36" i="8"/>
  <c r="D51" i="8" s="1"/>
  <c r="G34" i="8"/>
  <c r="G32" i="8"/>
  <c r="G26" i="8"/>
  <c r="G24" i="8"/>
  <c r="F23" i="8"/>
  <c r="E23" i="8"/>
  <c r="D23" i="8"/>
  <c r="G23" i="8" s="1"/>
  <c r="G21" i="8"/>
  <c r="G19" i="8"/>
  <c r="G11" i="8"/>
  <c r="G51" i="8" s="1"/>
  <c r="G9" i="8"/>
  <c r="G49" i="8" s="1"/>
  <c r="F8" i="8"/>
  <c r="F48" i="8" s="1"/>
  <c r="E8" i="8"/>
  <c r="E48" i="8" s="1"/>
  <c r="D17" i="7"/>
  <c r="E26" i="7"/>
  <c r="E36" i="7" s="1"/>
  <c r="F26" i="7"/>
  <c r="F36" i="7" s="1"/>
  <c r="D26" i="7"/>
  <c r="D36" i="7" s="1"/>
  <c r="D8" i="7"/>
  <c r="D34" i="7" s="1"/>
  <c r="G15" i="7"/>
  <c r="G13" i="7"/>
  <c r="G11" i="7"/>
  <c r="G36" i="7" s="1"/>
  <c r="G9" i="7"/>
  <c r="G34" i="7" s="1"/>
  <c r="F8" i="7"/>
  <c r="F33" i="7" s="1"/>
  <c r="E8" i="7"/>
  <c r="E33" i="7" s="1"/>
  <c r="G8" i="7"/>
  <c r="G24" i="7"/>
  <c r="G22" i="7"/>
  <c r="G20" i="7"/>
  <c r="G18" i="7"/>
  <c r="F17" i="7"/>
  <c r="E17" i="7"/>
  <c r="G31" i="7"/>
  <c r="G29" i="7"/>
  <c r="G27" i="7"/>
  <c r="G26" i="7" s="1"/>
  <c r="G79" i="5"/>
  <c r="G82" i="5"/>
  <c r="G76" i="5"/>
  <c r="G70" i="5"/>
  <c r="H70" i="5" s="1"/>
  <c r="I70" i="5" s="1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G56" i="5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G40" i="5"/>
  <c r="H40" i="5" s="1"/>
  <c r="I40" i="5" s="1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G21" i="5"/>
  <c r="G24" i="5"/>
  <c r="G27" i="5"/>
  <c r="G33" i="5"/>
  <c r="G11" i="5"/>
  <c r="G7" i="5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I98" i="5"/>
  <c r="J98" i="5" s="1"/>
  <c r="K98" i="5" s="1"/>
  <c r="L98" i="5" s="1"/>
  <c r="M98" i="5" s="1"/>
  <c r="N98" i="5" s="1"/>
  <c r="O98" i="5" s="1"/>
  <c r="P98" i="5" s="1"/>
  <c r="Q98" i="5" s="1"/>
  <c r="R98" i="5" s="1"/>
  <c r="S98" i="5" s="1"/>
  <c r="T98" i="5" s="1"/>
  <c r="U98" i="5" s="1"/>
  <c r="V98" i="5" s="1"/>
  <c r="W98" i="5" s="1"/>
  <c r="X98" i="5" s="1"/>
  <c r="Y98" i="5" s="1"/>
  <c r="Z98" i="5" s="1"/>
  <c r="AA98" i="5" s="1"/>
  <c r="AB98" i="5" s="1"/>
  <c r="AC98" i="5" s="1"/>
  <c r="AC84" i="5"/>
  <c r="AC83" i="5"/>
  <c r="T82" i="5"/>
  <c r="S82" i="5"/>
  <c r="R82" i="5"/>
  <c r="Q82" i="5"/>
  <c r="P82" i="5"/>
  <c r="N82" i="5"/>
  <c r="M82" i="5"/>
  <c r="L82" i="5"/>
  <c r="H82" i="5"/>
  <c r="F82" i="5"/>
  <c r="W82" i="5"/>
  <c r="O82" i="5"/>
  <c r="AB82" i="5"/>
  <c r="AA82" i="5"/>
  <c r="Z82" i="5"/>
  <c r="Y82" i="5"/>
  <c r="X82" i="5"/>
  <c r="V82" i="5"/>
  <c r="U82" i="5"/>
  <c r="K82" i="5"/>
  <c r="J82" i="5"/>
  <c r="I82" i="5"/>
  <c r="AA79" i="5"/>
  <c r="Y79" i="5"/>
  <c r="V79" i="5"/>
  <c r="U79" i="5"/>
  <c r="T79" i="5"/>
  <c r="S79" i="5"/>
  <c r="R79" i="5"/>
  <c r="R85" i="5" s="1"/>
  <c r="Q79" i="5"/>
  <c r="Q85" i="5" s="1"/>
  <c r="P79" i="5"/>
  <c r="P85" i="5" s="1"/>
  <c r="O79" i="5"/>
  <c r="K79" i="5"/>
  <c r="AB79" i="5"/>
  <c r="Z79" i="5"/>
  <c r="X79" i="5"/>
  <c r="W79" i="5"/>
  <c r="N79" i="5"/>
  <c r="M79" i="5"/>
  <c r="L79" i="5"/>
  <c r="J79" i="5"/>
  <c r="I79" i="5"/>
  <c r="S76" i="5"/>
  <c r="R76" i="5"/>
  <c r="Q76" i="5"/>
  <c r="P76" i="5"/>
  <c r="O76" i="5"/>
  <c r="N76" i="5"/>
  <c r="H76" i="5"/>
  <c r="AB76" i="5"/>
  <c r="AA76" i="5"/>
  <c r="Y76" i="5"/>
  <c r="X76" i="5"/>
  <c r="U76" i="5"/>
  <c r="T76" i="5"/>
  <c r="M76" i="5"/>
  <c r="L76" i="5"/>
  <c r="K76" i="5"/>
  <c r="J76" i="5"/>
  <c r="I76" i="5"/>
  <c r="AC72" i="5"/>
  <c r="H79" i="5"/>
  <c r="AB61" i="5"/>
  <c r="AA61" i="5"/>
  <c r="Z61" i="5"/>
  <c r="Y61" i="5"/>
  <c r="X61" i="5"/>
  <c r="V61" i="5"/>
  <c r="U61" i="5"/>
  <c r="T61" i="5"/>
  <c r="S61" i="5"/>
  <c r="R61" i="5"/>
  <c r="J61" i="5"/>
  <c r="AC45" i="5"/>
  <c r="H58" i="5"/>
  <c r="AB33" i="5"/>
  <c r="AA33" i="5"/>
  <c r="X33" i="5"/>
  <c r="U33" i="5"/>
  <c r="S33" i="5"/>
  <c r="L33" i="5"/>
  <c r="Z33" i="5"/>
  <c r="Y33" i="5"/>
  <c r="W33" i="5"/>
  <c r="V33" i="5"/>
  <c r="T33" i="5"/>
  <c r="R33" i="5"/>
  <c r="Q33" i="5"/>
  <c r="P33" i="5"/>
  <c r="O33" i="5"/>
  <c r="N33" i="5"/>
  <c r="M33" i="5"/>
  <c r="K33" i="5"/>
  <c r="J33" i="5"/>
  <c r="I33" i="5"/>
  <c r="H33" i="5"/>
  <c r="F33" i="5"/>
  <c r="AC30" i="5"/>
  <c r="AA27" i="5"/>
  <c r="Y27" i="5"/>
  <c r="V27" i="5"/>
  <c r="U27" i="5"/>
  <c r="T27" i="5"/>
  <c r="S27" i="5"/>
  <c r="R27" i="5"/>
  <c r="Q27" i="5"/>
  <c r="N27" i="5"/>
  <c r="M27" i="5"/>
  <c r="L27" i="5"/>
  <c r="K27" i="5"/>
  <c r="J27" i="5"/>
  <c r="H27" i="5"/>
  <c r="AB27" i="5"/>
  <c r="Z27" i="5"/>
  <c r="X27" i="5"/>
  <c r="Q61" i="5"/>
  <c r="P61" i="5"/>
  <c r="O61" i="5"/>
  <c r="N61" i="5"/>
  <c r="M61" i="5"/>
  <c r="L61" i="5"/>
  <c r="K61" i="5"/>
  <c r="I27" i="5"/>
  <c r="F27" i="5"/>
  <c r="AB24" i="5"/>
  <c r="AA24" i="5"/>
  <c r="Z24" i="5"/>
  <c r="Y24" i="5"/>
  <c r="X24" i="5"/>
  <c r="W24" i="5"/>
  <c r="V24" i="5"/>
  <c r="U24" i="5"/>
  <c r="U28" i="5" s="1"/>
  <c r="T24" i="5"/>
  <c r="T28" i="5" s="1"/>
  <c r="S24" i="5"/>
  <c r="S28" i="5" s="1"/>
  <c r="R24" i="5"/>
  <c r="Q24" i="5"/>
  <c r="P24" i="5"/>
  <c r="O24" i="5"/>
  <c r="N24" i="5"/>
  <c r="M24" i="5"/>
  <c r="L24" i="5"/>
  <c r="K24" i="5"/>
  <c r="J24" i="5"/>
  <c r="I24" i="5"/>
  <c r="H24" i="5"/>
  <c r="F24" i="5"/>
  <c r="AC23" i="5"/>
  <c r="T21" i="5"/>
  <c r="S21" i="5"/>
  <c r="R21" i="5"/>
  <c r="Q21" i="5"/>
  <c r="AC20" i="5"/>
  <c r="AC15" i="5"/>
  <c r="V21" i="5"/>
  <c r="U21" i="5"/>
  <c r="O21" i="5"/>
  <c r="N21" i="5"/>
  <c r="M21" i="5"/>
  <c r="L21" i="5"/>
  <c r="J21" i="5"/>
  <c r="I21" i="5"/>
  <c r="H21" i="5"/>
  <c r="AC13" i="5"/>
  <c r="F21" i="5"/>
  <c r="AB11" i="5"/>
  <c r="AA11" i="5"/>
  <c r="Z11" i="5"/>
  <c r="Y11" i="5"/>
  <c r="X11" i="5"/>
  <c r="F11" i="5"/>
  <c r="AC10" i="5"/>
  <c r="W11" i="5"/>
  <c r="V11" i="5"/>
  <c r="U11" i="5"/>
  <c r="T11" i="5"/>
  <c r="T22" i="5" s="1"/>
  <c r="S11" i="5"/>
  <c r="R11" i="5"/>
  <c r="Q11" i="5"/>
  <c r="P11" i="5"/>
  <c r="N11" i="5"/>
  <c r="M11" i="5"/>
  <c r="L11" i="5"/>
  <c r="J11" i="5"/>
  <c r="J22" i="5" s="1"/>
  <c r="I11" i="5"/>
  <c r="H11" i="5"/>
  <c r="G36" i="8" l="1"/>
  <c r="G8" i="8"/>
  <c r="D49" i="8"/>
  <c r="E49" i="8"/>
  <c r="F49" i="8"/>
  <c r="D48" i="8"/>
  <c r="F34" i="7"/>
  <c r="E34" i="7"/>
  <c r="D33" i="7"/>
  <c r="G17" i="7"/>
  <c r="G33" i="7" s="1"/>
  <c r="G85" i="5"/>
  <c r="G86" i="5" s="1"/>
  <c r="G87" i="5" s="1"/>
  <c r="G22" i="5"/>
  <c r="G28" i="5"/>
  <c r="T85" i="5"/>
  <c r="T86" i="5" s="1"/>
  <c r="T87" i="5" s="1"/>
  <c r="S85" i="5"/>
  <c r="S86" i="5" s="1"/>
  <c r="S87" i="5" s="1"/>
  <c r="R86" i="5"/>
  <c r="R87" i="5" s="1"/>
  <c r="Q86" i="5"/>
  <c r="Q87" i="5" s="1"/>
  <c r="P86" i="5"/>
  <c r="P87" i="5" s="1"/>
  <c r="L28" i="5"/>
  <c r="Y28" i="5"/>
  <c r="R28" i="5"/>
  <c r="H85" i="5"/>
  <c r="H86" i="5" s="1"/>
  <c r="H87" i="5" s="1"/>
  <c r="M85" i="5"/>
  <c r="M86" i="5" s="1"/>
  <c r="M87" i="5" s="1"/>
  <c r="K28" i="5"/>
  <c r="I22" i="5"/>
  <c r="M28" i="5"/>
  <c r="N85" i="5"/>
  <c r="N86" i="5" s="1"/>
  <c r="N87" i="5" s="1"/>
  <c r="Y85" i="5"/>
  <c r="Y86" i="5" s="1"/>
  <c r="Y87" i="5" s="1"/>
  <c r="N28" i="5"/>
  <c r="Q28" i="5"/>
  <c r="Z28" i="5"/>
  <c r="J28" i="5"/>
  <c r="J29" i="5" s="1"/>
  <c r="J31" i="5" s="1"/>
  <c r="J34" i="5" s="1"/>
  <c r="V22" i="5"/>
  <c r="AA28" i="5"/>
  <c r="U22" i="5"/>
  <c r="U29" i="5" s="1"/>
  <c r="U31" i="5" s="1"/>
  <c r="U34" i="5" s="1"/>
  <c r="U44" i="5" s="1"/>
  <c r="U46" i="5" s="1"/>
  <c r="K85" i="5"/>
  <c r="K86" i="5" s="1"/>
  <c r="K87" i="5" s="1"/>
  <c r="I85" i="5"/>
  <c r="I86" i="5" s="1"/>
  <c r="I87" i="5" s="1"/>
  <c r="J85" i="5"/>
  <c r="J86" i="5" s="1"/>
  <c r="J87" i="5" s="1"/>
  <c r="L85" i="5"/>
  <c r="L86" i="5" s="1"/>
  <c r="L87" i="5" s="1"/>
  <c r="T29" i="5"/>
  <c r="T31" i="5" s="1"/>
  <c r="T34" i="5" s="1"/>
  <c r="T57" i="5" s="1"/>
  <c r="X28" i="5"/>
  <c r="AB28" i="5"/>
  <c r="H28" i="5"/>
  <c r="I28" i="5"/>
  <c r="Q22" i="5"/>
  <c r="R22" i="5"/>
  <c r="S22" i="5"/>
  <c r="S29" i="5" s="1"/>
  <c r="S31" i="5" s="1"/>
  <c r="S34" i="5" s="1"/>
  <c r="S60" i="5" s="1"/>
  <c r="S59" i="5" s="1"/>
  <c r="Z21" i="5"/>
  <c r="Z22" i="5" s="1"/>
  <c r="H22" i="5"/>
  <c r="Y21" i="5"/>
  <c r="Y22" i="5" s="1"/>
  <c r="X21" i="5"/>
  <c r="X22" i="5" s="1"/>
  <c r="AA21" i="5"/>
  <c r="AA22" i="5" s="1"/>
  <c r="AB21" i="5"/>
  <c r="AB22" i="5" s="1"/>
  <c r="W76" i="5"/>
  <c r="AC33" i="5"/>
  <c r="W21" i="5"/>
  <c r="W22" i="5" s="1"/>
  <c r="W27" i="5"/>
  <c r="W28" i="5" s="1"/>
  <c r="W61" i="5"/>
  <c r="V76" i="5"/>
  <c r="O11" i="5"/>
  <c r="O22" i="5" s="1"/>
  <c r="AC32" i="5"/>
  <c r="O85" i="5"/>
  <c r="O86" i="5" s="1"/>
  <c r="O87" i="5" s="1"/>
  <c r="H57" i="5"/>
  <c r="F76" i="5"/>
  <c r="AC71" i="5"/>
  <c r="V85" i="5"/>
  <c r="AC18" i="5"/>
  <c r="AC82" i="5"/>
  <c r="AA85" i="5"/>
  <c r="AA86" i="5" s="1"/>
  <c r="AA87" i="5" s="1"/>
  <c r="AC16" i="5"/>
  <c r="K21" i="5"/>
  <c r="AC14" i="5"/>
  <c r="O27" i="5"/>
  <c r="O28" i="5" s="1"/>
  <c r="W85" i="5"/>
  <c r="AC81" i="5"/>
  <c r="P27" i="5"/>
  <c r="P28" i="5" s="1"/>
  <c r="X85" i="5"/>
  <c r="X86" i="5" s="1"/>
  <c r="X87" i="5" s="1"/>
  <c r="F28" i="5"/>
  <c r="Z85" i="5"/>
  <c r="U85" i="5"/>
  <c r="U86" i="5" s="1"/>
  <c r="U87" i="5" s="1"/>
  <c r="F22" i="5"/>
  <c r="AC8" i="5"/>
  <c r="AC24" i="5"/>
  <c r="Z76" i="5"/>
  <c r="P21" i="5"/>
  <c r="P22" i="5" s="1"/>
  <c r="AB85" i="5"/>
  <c r="AB86" i="5" s="1"/>
  <c r="AB87" i="5" s="1"/>
  <c r="K11" i="5"/>
  <c r="AC42" i="5"/>
  <c r="AC12" i="5"/>
  <c r="AC17" i="5"/>
  <c r="AC75" i="5"/>
  <c r="L22" i="5"/>
  <c r="M22" i="5"/>
  <c r="N22" i="5"/>
  <c r="V28" i="5"/>
  <c r="I61" i="5"/>
  <c r="AC73" i="5"/>
  <c r="AC80" i="5"/>
  <c r="AC26" i="5"/>
  <c r="AC25" i="5"/>
  <c r="G48" i="8" l="1"/>
  <c r="V29" i="5"/>
  <c r="V31" i="5" s="1"/>
  <c r="V34" i="5" s="1"/>
  <c r="G29" i="5"/>
  <c r="G31" i="5" s="1"/>
  <c r="G34" i="5" s="1"/>
  <c r="R29" i="5"/>
  <c r="R31" i="5" s="1"/>
  <c r="R34" i="5" s="1"/>
  <c r="Z29" i="5"/>
  <c r="Z31" i="5" s="1"/>
  <c r="Z34" i="5" s="1"/>
  <c r="Y29" i="5"/>
  <c r="Y31" i="5" s="1"/>
  <c r="Y34" i="5" s="1"/>
  <c r="Y57" i="5" s="1"/>
  <c r="AA29" i="5"/>
  <c r="AA31" i="5" s="1"/>
  <c r="AA34" i="5" s="1"/>
  <c r="L29" i="5"/>
  <c r="L31" i="5" s="1"/>
  <c r="L34" i="5" s="1"/>
  <c r="M29" i="5"/>
  <c r="M31" i="5" s="1"/>
  <c r="M34" i="5" s="1"/>
  <c r="N29" i="5"/>
  <c r="N31" i="5" s="1"/>
  <c r="N34" i="5" s="1"/>
  <c r="N44" i="5" s="1"/>
  <c r="N46" i="5" s="1"/>
  <c r="X29" i="5"/>
  <c r="X31" i="5" s="1"/>
  <c r="X34" i="5" s="1"/>
  <c r="Q29" i="5"/>
  <c r="Q31" i="5" s="1"/>
  <c r="Q34" i="5" s="1"/>
  <c r="I29" i="5"/>
  <c r="I31" i="5" s="1"/>
  <c r="I34" i="5" s="1"/>
  <c r="I44" i="5" s="1"/>
  <c r="I46" i="5" s="1"/>
  <c r="U41" i="5"/>
  <c r="U43" i="5" s="1"/>
  <c r="U47" i="5" s="1"/>
  <c r="U48" i="5" s="1"/>
  <c r="U58" i="5" s="1"/>
  <c r="U57" i="5"/>
  <c r="U60" i="5"/>
  <c r="U59" i="5" s="1"/>
  <c r="AC11" i="5"/>
  <c r="AB29" i="5"/>
  <c r="AB31" i="5" s="1"/>
  <c r="AB34" i="5" s="1"/>
  <c r="AC21" i="5"/>
  <c r="T60" i="5"/>
  <c r="T59" i="5" s="1"/>
  <c r="T41" i="5"/>
  <c r="T43" i="5" s="1"/>
  <c r="T44" i="5"/>
  <c r="T46" i="5" s="1"/>
  <c r="H29" i="5"/>
  <c r="H31" i="5" s="1"/>
  <c r="H34" i="5" s="1"/>
  <c r="H44" i="5" s="1"/>
  <c r="H46" i="5" s="1"/>
  <c r="S41" i="5"/>
  <c r="S43" i="5" s="1"/>
  <c r="S44" i="5"/>
  <c r="S46" i="5" s="1"/>
  <c r="P29" i="5"/>
  <c r="P31" i="5" s="1"/>
  <c r="P34" i="5" s="1"/>
  <c r="P57" i="5" s="1"/>
  <c r="S57" i="5"/>
  <c r="W29" i="5"/>
  <c r="W31" i="5" s="1"/>
  <c r="W34" i="5" s="1"/>
  <c r="Y60" i="5"/>
  <c r="Y59" i="5" s="1"/>
  <c r="Y44" i="5"/>
  <c r="Y46" i="5" s="1"/>
  <c r="Y41" i="5"/>
  <c r="Y43" i="5" s="1"/>
  <c r="V41" i="5"/>
  <c r="V43" i="5" s="1"/>
  <c r="V44" i="5"/>
  <c r="V46" i="5" s="1"/>
  <c r="V60" i="5"/>
  <c r="V59" i="5" s="1"/>
  <c r="V57" i="5"/>
  <c r="J57" i="5"/>
  <c r="J60" i="5"/>
  <c r="J59" i="5" s="1"/>
  <c r="J41" i="5"/>
  <c r="J43" i="5" s="1"/>
  <c r="J44" i="5"/>
  <c r="J46" i="5" s="1"/>
  <c r="Z57" i="5"/>
  <c r="Z44" i="5"/>
  <c r="Z46" i="5" s="1"/>
  <c r="Z60" i="5"/>
  <c r="Z59" i="5" s="1"/>
  <c r="Z41" i="5"/>
  <c r="Z43" i="5" s="1"/>
  <c r="N60" i="5"/>
  <c r="N59" i="5" s="1"/>
  <c r="AC27" i="5"/>
  <c r="AC28" i="5"/>
  <c r="V86" i="5"/>
  <c r="V87" i="5" s="1"/>
  <c r="F29" i="5"/>
  <c r="F79" i="5"/>
  <c r="AC77" i="5"/>
  <c r="Z86" i="5"/>
  <c r="Z87" i="5" s="1"/>
  <c r="AC76" i="5"/>
  <c r="K22" i="5"/>
  <c r="K29" i="5" s="1"/>
  <c r="K31" i="5" s="1"/>
  <c r="K34" i="5" s="1"/>
  <c r="W86" i="5"/>
  <c r="W87" i="5" s="1"/>
  <c r="O29" i="5"/>
  <c r="O31" i="5" s="1"/>
  <c r="O34" i="5" s="1"/>
  <c r="X57" i="5" l="1"/>
  <c r="X60" i="5"/>
  <c r="X59" i="5" s="1"/>
  <c r="G44" i="5"/>
  <c r="G46" i="5" s="1"/>
  <c r="G41" i="5"/>
  <c r="G43" i="5" s="1"/>
  <c r="R44" i="5"/>
  <c r="R46" i="5" s="1"/>
  <c r="R57" i="5"/>
  <c r="R60" i="5"/>
  <c r="R59" i="5" s="1"/>
  <c r="R41" i="5"/>
  <c r="R43" i="5" s="1"/>
  <c r="X41" i="5"/>
  <c r="X43" i="5" s="1"/>
  <c r="X44" i="5"/>
  <c r="X46" i="5" s="1"/>
  <c r="AA57" i="5"/>
  <c r="AA44" i="5"/>
  <c r="AA46" i="5" s="1"/>
  <c r="AA60" i="5"/>
  <c r="AA59" i="5" s="1"/>
  <c r="AA41" i="5"/>
  <c r="AA43" i="5" s="1"/>
  <c r="L60" i="5"/>
  <c r="L59" i="5" s="1"/>
  <c r="L44" i="5"/>
  <c r="L46" i="5" s="1"/>
  <c r="L41" i="5"/>
  <c r="L43" i="5" s="1"/>
  <c r="L57" i="5"/>
  <c r="M60" i="5"/>
  <c r="M59" i="5" s="1"/>
  <c r="M44" i="5"/>
  <c r="M46" i="5" s="1"/>
  <c r="M41" i="5"/>
  <c r="M43" i="5" s="1"/>
  <c r="M57" i="5"/>
  <c r="N41" i="5"/>
  <c r="N43" i="5" s="1"/>
  <c r="N47" i="5" s="1"/>
  <c r="N48" i="5" s="1"/>
  <c r="N58" i="5" s="1"/>
  <c r="N57" i="5"/>
  <c r="I41" i="5"/>
  <c r="I43" i="5" s="1"/>
  <c r="I47" i="5" s="1"/>
  <c r="I48" i="5" s="1"/>
  <c r="I57" i="5"/>
  <c r="I60" i="5"/>
  <c r="I59" i="5" s="1"/>
  <c r="AB57" i="5"/>
  <c r="AB60" i="5"/>
  <c r="AB59" i="5" s="1"/>
  <c r="AB44" i="5"/>
  <c r="AB46" i="5" s="1"/>
  <c r="AB41" i="5"/>
  <c r="AB43" i="5" s="1"/>
  <c r="Q60" i="5"/>
  <c r="Q59" i="5" s="1"/>
  <c r="Q44" i="5"/>
  <c r="Q46" i="5" s="1"/>
  <c r="Q41" i="5"/>
  <c r="Q43" i="5" s="1"/>
  <c r="Q57" i="5"/>
  <c r="P41" i="5"/>
  <c r="P43" i="5" s="1"/>
  <c r="H41" i="5"/>
  <c r="H43" i="5" s="1"/>
  <c r="H47" i="5" s="1"/>
  <c r="H48" i="5" s="1"/>
  <c r="H49" i="5" s="1"/>
  <c r="P44" i="5"/>
  <c r="P46" i="5" s="1"/>
  <c r="P60" i="5"/>
  <c r="P59" i="5" s="1"/>
  <c r="T47" i="5"/>
  <c r="S47" i="5"/>
  <c r="Y47" i="5"/>
  <c r="Y48" i="5" s="1"/>
  <c r="Y58" i="5" s="1"/>
  <c r="AC22" i="5"/>
  <c r="V47" i="5"/>
  <c r="F85" i="5"/>
  <c r="AC79" i="5"/>
  <c r="J47" i="5"/>
  <c r="O60" i="5"/>
  <c r="O59" i="5" s="1"/>
  <c r="O44" i="5"/>
  <c r="O46" i="5" s="1"/>
  <c r="O41" i="5"/>
  <c r="O43" i="5" s="1"/>
  <c r="O57" i="5"/>
  <c r="AC29" i="5"/>
  <c r="F31" i="5"/>
  <c r="K57" i="5"/>
  <c r="K60" i="5"/>
  <c r="K59" i="5" s="1"/>
  <c r="K44" i="5"/>
  <c r="K46" i="5" s="1"/>
  <c r="K41" i="5"/>
  <c r="K43" i="5" s="1"/>
  <c r="W41" i="5"/>
  <c r="W43" i="5" s="1"/>
  <c r="W60" i="5"/>
  <c r="W59" i="5" s="1"/>
  <c r="W57" i="5"/>
  <c r="W44" i="5"/>
  <c r="W46" i="5" s="1"/>
  <c r="U49" i="5"/>
  <c r="Z47" i="5"/>
  <c r="R47" i="5" l="1"/>
  <c r="M47" i="5"/>
  <c r="E57" i="5"/>
  <c r="E59" i="5"/>
  <c r="X47" i="5"/>
  <c r="X48" i="5" s="1"/>
  <c r="AA47" i="5"/>
  <c r="G47" i="5"/>
  <c r="G48" i="5" s="1"/>
  <c r="G49" i="5" s="1"/>
  <c r="G50" i="5" s="1"/>
  <c r="AB47" i="5"/>
  <c r="L47" i="5"/>
  <c r="O47" i="5"/>
  <c r="O48" i="5" s="1"/>
  <c r="O58" i="5" s="1"/>
  <c r="I58" i="5"/>
  <c r="I49" i="5"/>
  <c r="Q47" i="5"/>
  <c r="P47" i="5"/>
  <c r="P48" i="5" s="1"/>
  <c r="P58" i="5" s="1"/>
  <c r="T48" i="5"/>
  <c r="T58" i="5" s="1"/>
  <c r="S48" i="5"/>
  <c r="S58" i="5" s="1"/>
  <c r="K47" i="5"/>
  <c r="K48" i="5" s="1"/>
  <c r="K58" i="5" s="1"/>
  <c r="AC31" i="5"/>
  <c r="F34" i="5"/>
  <c r="W47" i="5"/>
  <c r="N49" i="5"/>
  <c r="J48" i="5"/>
  <c r="Z48" i="5"/>
  <c r="Z58" i="5" s="1"/>
  <c r="Z49" i="5"/>
  <c r="Y49" i="5"/>
  <c r="F86" i="5"/>
  <c r="AC85" i="5"/>
  <c r="V48" i="5"/>
  <c r="V58" i="5" s="1"/>
  <c r="R48" i="5" l="1"/>
  <c r="R58" i="5" s="1"/>
  <c r="M48" i="5"/>
  <c r="M58" i="5" s="1"/>
  <c r="J58" i="5"/>
  <c r="J49" i="5"/>
  <c r="X58" i="5"/>
  <c r="X49" i="5"/>
  <c r="AA48" i="5"/>
  <c r="AB48" i="5"/>
  <c r="L48" i="5"/>
  <c r="P49" i="5"/>
  <c r="Q48" i="5"/>
  <c r="Q58" i="5" s="1"/>
  <c r="S49" i="5"/>
  <c r="T49" i="5"/>
  <c r="O49" i="5"/>
  <c r="V49" i="5"/>
  <c r="K49" i="5"/>
  <c r="W48" i="5"/>
  <c r="W58" i="5" s="1"/>
  <c r="AC86" i="5"/>
  <c r="F87" i="5"/>
  <c r="AC87" i="5" s="1"/>
  <c r="F44" i="5"/>
  <c r="F41" i="5"/>
  <c r="AC34" i="5"/>
  <c r="R49" i="5" l="1"/>
  <c r="M49" i="5"/>
  <c r="L58" i="5"/>
  <c r="L49" i="5"/>
  <c r="AA58" i="5"/>
  <c r="AA49" i="5"/>
  <c r="AB58" i="5"/>
  <c r="AB49" i="5"/>
  <c r="Q49" i="5"/>
  <c r="AC41" i="5"/>
  <c r="F43" i="5"/>
  <c r="AC44" i="5"/>
  <c r="F46" i="5"/>
  <c r="AC46" i="5" s="1"/>
  <c r="W49" i="5"/>
  <c r="E58" i="5" l="1"/>
  <c r="AC43" i="5"/>
  <c r="F47" i="5"/>
  <c r="F48" i="5" l="1"/>
  <c r="AC48" i="5" s="1"/>
  <c r="AC47" i="5"/>
  <c r="F49" i="5" l="1"/>
  <c r="F50" i="5" l="1"/>
  <c r="AC49" i="5"/>
  <c r="H50" i="5" l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l="1"/>
</calcChain>
</file>

<file path=xl/sharedStrings.xml><?xml version="1.0" encoding="utf-8"?>
<sst xmlns="http://schemas.openxmlformats.org/spreadsheetml/2006/main" count="285" uniqueCount="132">
  <si>
    <t>備考</t>
    <rPh sb="0" eb="2">
      <t>ビコウ</t>
    </rPh>
    <phoneticPr fontId="2"/>
  </si>
  <si>
    <t>費目</t>
    <rPh sb="0" eb="2">
      <t>ヒモク</t>
    </rPh>
    <phoneticPr fontId="2"/>
  </si>
  <si>
    <t>（単位：円）</t>
    <rPh sb="1" eb="3">
      <t>タンイ</t>
    </rPh>
    <rPh sb="4" eb="5">
      <t>エン</t>
    </rPh>
    <phoneticPr fontId="2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</si>
  <si>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2"/>
  </si>
  <si>
    <t>④その他工事費</t>
  </si>
  <si>
    <t>募集参加番号</t>
    <rPh sb="0" eb="2">
      <t>ボシュウ</t>
    </rPh>
    <rPh sb="2" eb="4">
      <t>サンカ</t>
    </rPh>
    <rPh sb="4" eb="6">
      <t>バンゴウ</t>
    </rPh>
    <phoneticPr fontId="2"/>
  </si>
  <si>
    <t>様式4－３</t>
    <rPh sb="0" eb="2">
      <t>ヨウシキ</t>
    </rPh>
    <phoneticPr fontId="2"/>
  </si>
  <si>
    <t>様式４－６</t>
    <rPh sb="0" eb="2">
      <t>ヨウシキ</t>
    </rPh>
    <phoneticPr fontId="2"/>
  </si>
  <si>
    <t>令和８年度</t>
    <phoneticPr fontId="2"/>
  </si>
  <si>
    <t>合計</t>
    <rPh sb="0" eb="2">
      <t>ゴウケイ</t>
    </rPh>
    <phoneticPr fontId="2"/>
  </si>
  <si>
    <t>単位：千円</t>
    <rPh sb="0" eb="2">
      <t>タンイ</t>
    </rPh>
    <rPh sb="3" eb="5">
      <t>センエン</t>
    </rPh>
    <phoneticPr fontId="4"/>
  </si>
  <si>
    <t>事業期間</t>
    <rPh sb="0" eb="4">
      <t>ジギョウキカン</t>
    </rPh>
    <phoneticPr fontId="4"/>
  </si>
  <si>
    <t>設計・建設期間</t>
    <rPh sb="0" eb="2">
      <t>セッケイ</t>
    </rPh>
    <rPh sb="3" eb="5">
      <t>ケンセツ</t>
    </rPh>
    <rPh sb="5" eb="7">
      <t>キカン</t>
    </rPh>
    <phoneticPr fontId="4"/>
  </si>
  <si>
    <t>維持管理・運営期間</t>
  </si>
  <si>
    <t>合計</t>
    <rPh sb="0" eb="2">
      <t>ゴウケイ</t>
    </rPh>
    <phoneticPr fontId="4"/>
  </si>
  <si>
    <t>①収入</t>
    <rPh sb="1" eb="3">
      <t>シュウニュウ</t>
    </rPh>
    <phoneticPr fontId="4"/>
  </si>
  <si>
    <t>元金</t>
    <rPh sb="0" eb="2">
      <t>ガンキン</t>
    </rPh>
    <phoneticPr fontId="4"/>
  </si>
  <si>
    <t>利息</t>
    <rPh sb="0" eb="2">
      <t>リソク</t>
    </rPh>
    <phoneticPr fontId="4"/>
  </si>
  <si>
    <t>起債償還</t>
    <rPh sb="0" eb="2">
      <t>キサイ</t>
    </rPh>
    <rPh sb="2" eb="4">
      <t>ショウカン</t>
    </rPh>
    <phoneticPr fontId="4"/>
  </si>
  <si>
    <t>②支出</t>
    <rPh sb="1" eb="3">
      <t>シシュツ</t>
    </rPh>
    <phoneticPr fontId="4"/>
  </si>
  <si>
    <t>行政の財政負担額</t>
    <rPh sb="0" eb="2">
      <t>ギョウセイ</t>
    </rPh>
    <rPh sb="3" eb="5">
      <t>ザイセイ</t>
    </rPh>
    <rPh sb="5" eb="8">
      <t>フタンガク</t>
    </rPh>
    <phoneticPr fontId="4"/>
  </si>
  <si>
    <t>現在価値化前</t>
    <rPh sb="0" eb="2">
      <t>ゲンザイ</t>
    </rPh>
    <rPh sb="2" eb="5">
      <t>カチカ</t>
    </rPh>
    <rPh sb="5" eb="6">
      <t>マエ</t>
    </rPh>
    <phoneticPr fontId="4"/>
  </si>
  <si>
    <t>（②－①）</t>
    <phoneticPr fontId="4"/>
  </si>
  <si>
    <t>現在価値化後</t>
    <rPh sb="0" eb="2">
      <t>ゲンザイ</t>
    </rPh>
    <rPh sb="2" eb="6">
      <t>カチカゴ</t>
    </rPh>
    <phoneticPr fontId="4"/>
  </si>
  <si>
    <t>提案事業者の長期収支計画</t>
    <rPh sb="0" eb="2">
      <t>テイアン</t>
    </rPh>
    <rPh sb="2" eb="5">
      <t>ジギョウシャ</t>
    </rPh>
    <rPh sb="6" eb="8">
      <t>チョウキ</t>
    </rPh>
    <rPh sb="8" eb="10">
      <t>シュウシ</t>
    </rPh>
    <rPh sb="10" eb="12">
      <t>ケイカク</t>
    </rPh>
    <phoneticPr fontId="4"/>
  </si>
  <si>
    <t>①営業収益</t>
    <rPh sb="1" eb="5">
      <t>エイギョウシュウエキ</t>
    </rPh>
    <phoneticPr fontId="4"/>
  </si>
  <si>
    <t>SPC設立費</t>
    <rPh sb="3" eb="5">
      <t>セツリツ</t>
    </rPh>
    <rPh sb="5" eb="6">
      <t>ヒ</t>
    </rPh>
    <phoneticPr fontId="4"/>
  </si>
  <si>
    <t>SPC運営費（設計・整備期間）</t>
    <rPh sb="3" eb="6">
      <t>ウンエイヒ</t>
    </rPh>
    <rPh sb="7" eb="9">
      <t>セッケイ</t>
    </rPh>
    <rPh sb="10" eb="12">
      <t>セイビ</t>
    </rPh>
    <rPh sb="12" eb="14">
      <t>キカン</t>
    </rPh>
    <phoneticPr fontId="4"/>
  </si>
  <si>
    <t>SPC運営費（維持管理・運営期間）</t>
    <rPh sb="3" eb="6">
      <t>ウンエイヒ</t>
    </rPh>
    <rPh sb="7" eb="11">
      <t>イジカンリ</t>
    </rPh>
    <rPh sb="12" eb="16">
      <t>ウンエイキカン</t>
    </rPh>
    <phoneticPr fontId="4"/>
  </si>
  <si>
    <t>施設整備費</t>
    <rPh sb="0" eb="2">
      <t>シセツ</t>
    </rPh>
    <rPh sb="2" eb="5">
      <t>セイビヒ</t>
    </rPh>
    <phoneticPr fontId="4"/>
  </si>
  <si>
    <t>維持管理・運営費（業務委託等）</t>
    <rPh sb="0" eb="4">
      <t>イジカンリ</t>
    </rPh>
    <rPh sb="5" eb="8">
      <t>ウンエイヒ</t>
    </rPh>
    <rPh sb="9" eb="13">
      <t>ギョウムイタク</t>
    </rPh>
    <rPh sb="13" eb="14">
      <t>ナド</t>
    </rPh>
    <phoneticPr fontId="4"/>
  </si>
  <si>
    <t>長期修繕更新費積立</t>
    <rPh sb="0" eb="2">
      <t>チョウキ</t>
    </rPh>
    <rPh sb="2" eb="4">
      <t>シュウゼン</t>
    </rPh>
    <rPh sb="4" eb="6">
      <t>コウシン</t>
    </rPh>
    <rPh sb="6" eb="7">
      <t>ヒ</t>
    </rPh>
    <rPh sb="7" eb="9">
      <t>ツミタテ</t>
    </rPh>
    <phoneticPr fontId="4"/>
  </si>
  <si>
    <t>②営業費用</t>
    <rPh sb="1" eb="3">
      <t>エイギョウ</t>
    </rPh>
    <rPh sb="3" eb="5">
      <t>ヒヨウ</t>
    </rPh>
    <phoneticPr fontId="4"/>
  </si>
  <si>
    <t>③営業損益</t>
    <rPh sb="1" eb="3">
      <t>エイギョウ</t>
    </rPh>
    <rPh sb="3" eb="5">
      <t>ソンエキ</t>
    </rPh>
    <phoneticPr fontId="4"/>
  </si>
  <si>
    <t>④営業外収益</t>
    <rPh sb="1" eb="4">
      <t>エイギョウガイ</t>
    </rPh>
    <rPh sb="4" eb="6">
      <t>シュウエキ</t>
    </rPh>
    <phoneticPr fontId="4"/>
  </si>
  <si>
    <t>建中ローン（利息）</t>
    <rPh sb="0" eb="1">
      <t>タツル</t>
    </rPh>
    <rPh sb="1" eb="2">
      <t>チュウ</t>
    </rPh>
    <rPh sb="6" eb="8">
      <t>リソク</t>
    </rPh>
    <phoneticPr fontId="4"/>
  </si>
  <si>
    <t>優先ローン（利息）</t>
    <rPh sb="0" eb="2">
      <t>ユウセン</t>
    </rPh>
    <rPh sb="6" eb="8">
      <t>リソク</t>
    </rPh>
    <phoneticPr fontId="4"/>
  </si>
  <si>
    <t>⑤営業外費用</t>
    <rPh sb="1" eb="3">
      <t>エイギョウ</t>
    </rPh>
    <rPh sb="3" eb="4">
      <t>ソト</t>
    </rPh>
    <rPh sb="4" eb="6">
      <t>ヒヨウ</t>
    </rPh>
    <phoneticPr fontId="4"/>
  </si>
  <si>
    <t>⑥営業外損益</t>
    <rPh sb="1" eb="4">
      <t>エイギョウガイ</t>
    </rPh>
    <rPh sb="4" eb="6">
      <t>ソンエキ</t>
    </rPh>
    <phoneticPr fontId="4"/>
  </si>
  <si>
    <t>⑦経常損益</t>
    <rPh sb="1" eb="3">
      <t>ケイジョウ</t>
    </rPh>
    <rPh sb="3" eb="5">
      <t>ソンエキ</t>
    </rPh>
    <phoneticPr fontId="4"/>
  </si>
  <si>
    <t>⑧特別損益</t>
    <rPh sb="1" eb="3">
      <t>トクベツ</t>
    </rPh>
    <rPh sb="3" eb="5">
      <t>ソンエキ</t>
    </rPh>
    <phoneticPr fontId="4"/>
  </si>
  <si>
    <t>⑨税引前当期損益</t>
    <rPh sb="1" eb="3">
      <t>ゼイヒ</t>
    </rPh>
    <rPh sb="3" eb="4">
      <t>マエ</t>
    </rPh>
    <rPh sb="4" eb="6">
      <t>トウキ</t>
    </rPh>
    <rPh sb="6" eb="8">
      <t>ソンエキ</t>
    </rPh>
    <phoneticPr fontId="4"/>
  </si>
  <si>
    <t>法人税</t>
    <rPh sb="0" eb="3">
      <t>ホウジンゼイ</t>
    </rPh>
    <phoneticPr fontId="4"/>
  </si>
  <si>
    <t>⑩法人税等</t>
    <rPh sb="1" eb="4">
      <t>ホウジンゼイ</t>
    </rPh>
    <rPh sb="4" eb="5">
      <t>トウ</t>
    </rPh>
    <phoneticPr fontId="4"/>
  </si>
  <si>
    <t>⑪税引後当期損益</t>
    <rPh sb="1" eb="3">
      <t>ゼイビキ</t>
    </rPh>
    <rPh sb="3" eb="4">
      <t>ゴ</t>
    </rPh>
    <rPh sb="4" eb="6">
      <t>トウキ</t>
    </rPh>
    <rPh sb="6" eb="8">
      <t>ソンエキ</t>
    </rPh>
    <phoneticPr fontId="4"/>
  </si>
  <si>
    <t>キャッシュフロー計算書</t>
    <rPh sb="8" eb="11">
      <t>ケイサンショ</t>
    </rPh>
    <phoneticPr fontId="4"/>
  </si>
  <si>
    <t>税引後当期利益</t>
    <rPh sb="0" eb="2">
      <t>ゼイヒ</t>
    </rPh>
    <rPh sb="2" eb="3">
      <t>ゴ</t>
    </rPh>
    <rPh sb="3" eb="5">
      <t>トウキ</t>
    </rPh>
    <rPh sb="5" eb="7">
      <t>リエキ</t>
    </rPh>
    <phoneticPr fontId="4"/>
  </si>
  <si>
    <t>出資金</t>
    <rPh sb="0" eb="3">
      <t>シュッシキン</t>
    </rPh>
    <phoneticPr fontId="4"/>
  </si>
  <si>
    <t>キャッシュイン</t>
    <phoneticPr fontId="4"/>
  </si>
  <si>
    <t>税引後当期損失</t>
    <rPh sb="0" eb="2">
      <t>ゼイヒ</t>
    </rPh>
    <rPh sb="2" eb="3">
      <t>ゴ</t>
    </rPh>
    <rPh sb="3" eb="5">
      <t>トウキ</t>
    </rPh>
    <rPh sb="5" eb="7">
      <t>ソンシツ</t>
    </rPh>
    <phoneticPr fontId="4"/>
  </si>
  <si>
    <t>キャッシュアウト</t>
    <phoneticPr fontId="4"/>
  </si>
  <si>
    <t>配当前キャッシュフロー</t>
    <rPh sb="0" eb="3">
      <t>ハイトウマエ</t>
    </rPh>
    <phoneticPr fontId="4"/>
  </si>
  <si>
    <t>配当</t>
    <rPh sb="0" eb="2">
      <t>ハイトウ</t>
    </rPh>
    <phoneticPr fontId="4"/>
  </si>
  <si>
    <t>配当率</t>
    <rPh sb="0" eb="3">
      <t>ハイトウリツ</t>
    </rPh>
    <phoneticPr fontId="4"/>
  </si>
  <si>
    <t>配当後キャッシュフロー（各年度）</t>
    <rPh sb="0" eb="3">
      <t>ハイトウゴ</t>
    </rPh>
    <rPh sb="12" eb="15">
      <t>カクネンド</t>
    </rPh>
    <phoneticPr fontId="4"/>
  </si>
  <si>
    <t>配当後キャッシュフロー（累計）</t>
    <rPh sb="0" eb="3">
      <t>ハイトウゴ</t>
    </rPh>
    <rPh sb="12" eb="14">
      <t>ルイケイ</t>
    </rPh>
    <phoneticPr fontId="4"/>
  </si>
  <si>
    <t>事業の採算性</t>
    <rPh sb="0" eb="2">
      <t>ジギョウ</t>
    </rPh>
    <rPh sb="3" eb="6">
      <t>サイサンセイ</t>
    </rPh>
    <phoneticPr fontId="4"/>
  </si>
  <si>
    <t>ＰＩＲＲ</t>
    <phoneticPr fontId="4"/>
  </si>
  <si>
    <t>ＥＩＲＲ</t>
    <phoneticPr fontId="4"/>
  </si>
  <si>
    <t>ＤＳＣＲ</t>
    <phoneticPr fontId="4"/>
  </si>
  <si>
    <t>平均</t>
    <rPh sb="0" eb="2">
      <t>ヘイキン</t>
    </rPh>
    <phoneticPr fontId="4"/>
  </si>
  <si>
    <t>元利返済前CF</t>
    <rPh sb="0" eb="2">
      <t>ガンリ</t>
    </rPh>
    <rPh sb="2" eb="5">
      <t>ヘンサイマエ</t>
    </rPh>
    <phoneticPr fontId="4"/>
  </si>
  <si>
    <t>元利金返済額</t>
    <rPh sb="0" eb="3">
      <t>ガンリキン</t>
    </rPh>
    <rPh sb="3" eb="6">
      <t>ヘンサイガク</t>
    </rPh>
    <phoneticPr fontId="4"/>
  </si>
  <si>
    <t>ＬＬＣＲ</t>
    <phoneticPr fontId="4"/>
  </si>
  <si>
    <t>提案事業（ＰＦＩ事業）における行政のライフサイクルコスト（ＰＦＩ－ＬＣＣ）</t>
    <rPh sb="0" eb="2">
      <t>テイアン</t>
    </rPh>
    <rPh sb="2" eb="4">
      <t>ジギョウ</t>
    </rPh>
    <rPh sb="8" eb="10">
      <t>ジギョウ</t>
    </rPh>
    <rPh sb="15" eb="17">
      <t>ギョウセイ</t>
    </rPh>
    <phoneticPr fontId="4"/>
  </si>
  <si>
    <t>補助等</t>
    <rPh sb="0" eb="3">
      <t>ホジョトウ</t>
    </rPh>
    <phoneticPr fontId="4"/>
  </si>
  <si>
    <t>起債調達額</t>
    <phoneticPr fontId="4"/>
  </si>
  <si>
    <t>交付税措置分</t>
    <phoneticPr fontId="4"/>
  </si>
  <si>
    <t>行政が民間事業者へ支払う対価</t>
    <rPh sb="0" eb="2">
      <t>ギョウセイ</t>
    </rPh>
    <rPh sb="3" eb="5">
      <t>ミンカン</t>
    </rPh>
    <rPh sb="5" eb="8">
      <t>ジギョウシャ</t>
    </rPh>
    <rPh sb="9" eb="11">
      <t>シハラ</t>
    </rPh>
    <rPh sb="12" eb="14">
      <t>タイカ</t>
    </rPh>
    <phoneticPr fontId="4"/>
  </si>
  <si>
    <t>提案事業における行政の別途負担</t>
    <rPh sb="8" eb="10">
      <t>ギョウセイ</t>
    </rPh>
    <rPh sb="11" eb="13">
      <t>ベット</t>
    </rPh>
    <rPh sb="13" eb="15">
      <t>フタン</t>
    </rPh>
    <phoneticPr fontId="4"/>
  </si>
  <si>
    <t>現在価値への換算割合</t>
    <rPh sb="0" eb="2">
      <t>ゲンザイ</t>
    </rPh>
    <rPh sb="2" eb="4">
      <t>カチ</t>
    </rPh>
    <rPh sb="6" eb="8">
      <t>カンサン</t>
    </rPh>
    <rPh sb="8" eb="10">
      <t>ワリアイ</t>
    </rPh>
    <phoneticPr fontId="4"/>
  </si>
  <si>
    <t>（次年度の現在価値換算後の割合（前年度を1）＝1/（1+割引率））</t>
  </si>
  <si>
    <t>現在価値への割引率</t>
    <rPh sb="0" eb="2">
      <t>ゲンザイ</t>
    </rPh>
    <rPh sb="2" eb="4">
      <t>カチ</t>
    </rPh>
    <rPh sb="6" eb="9">
      <t>ワリビキリツ</t>
    </rPh>
    <phoneticPr fontId="4"/>
  </si>
  <si>
    <t>（備考：算出根拠等）</t>
    <rPh sb="1" eb="3">
      <t>ビコウ</t>
    </rPh>
    <rPh sb="4" eb="6">
      <t>サンシュツ</t>
    </rPh>
    <rPh sb="6" eb="8">
      <t>コンキョ</t>
    </rPh>
    <rPh sb="8" eb="9">
      <t>ナド</t>
    </rPh>
    <phoneticPr fontId="4"/>
  </si>
  <si>
    <t>※１</t>
    <phoneticPr fontId="3"/>
  </si>
  <si>
    <t>必要に応じて、項目を追加又は細分化してください。</t>
    <rPh sb="0" eb="2">
      <t>ヒツヨウ</t>
    </rPh>
    <rPh sb="3" eb="4">
      <t>オウ</t>
    </rPh>
    <rPh sb="7" eb="9">
      <t>コウモク</t>
    </rPh>
    <rPh sb="10" eb="12">
      <t>ツイカ</t>
    </rPh>
    <rPh sb="12" eb="13">
      <t>マタ</t>
    </rPh>
    <rPh sb="14" eb="17">
      <t>サイブンカ</t>
    </rPh>
    <phoneticPr fontId="3"/>
  </si>
  <si>
    <t>※２</t>
    <phoneticPr fontId="3"/>
  </si>
  <si>
    <t>他の様式と関連のある項目の数値は、整合を取ってください。</t>
    <rPh sb="0" eb="1">
      <t>ホカ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19">
      <t>セイゴウ</t>
    </rPh>
    <rPh sb="20" eb="21">
      <t>ト</t>
    </rPh>
    <phoneticPr fontId="3"/>
  </si>
  <si>
    <t>※３</t>
    <phoneticPr fontId="3"/>
  </si>
  <si>
    <t>損益計算書には消費税は含めず、物価変動はなしとしてください。</t>
    <rPh sb="0" eb="5">
      <t>ソンエキケイサンショ</t>
    </rPh>
    <rPh sb="7" eb="10">
      <t>ショウヒゼイ</t>
    </rPh>
    <rPh sb="11" eb="12">
      <t>フク</t>
    </rPh>
    <rPh sb="15" eb="19">
      <t>ブッカヘンドウ</t>
    </rPh>
    <phoneticPr fontId="3"/>
  </si>
  <si>
    <t>※４</t>
    <phoneticPr fontId="3"/>
  </si>
  <si>
    <t>株主による劣後ローンがある場合は劣後ローン元金を出資金とみなし、劣後ローン支払利息を配当とみなしたEIRRを算出し、EIRR（その２）として行を追加し表記してください。</t>
    <rPh sb="0" eb="2">
      <t>カブヌシ</t>
    </rPh>
    <rPh sb="5" eb="7">
      <t>レツゴ</t>
    </rPh>
    <rPh sb="13" eb="15">
      <t>バアイ</t>
    </rPh>
    <rPh sb="16" eb="18">
      <t>レツゴ</t>
    </rPh>
    <rPh sb="21" eb="23">
      <t>ガンキン</t>
    </rPh>
    <rPh sb="24" eb="26">
      <t>シュッシ</t>
    </rPh>
    <rPh sb="26" eb="27">
      <t>キン</t>
    </rPh>
    <rPh sb="32" eb="34">
      <t>レツゴ</t>
    </rPh>
    <rPh sb="37" eb="39">
      <t>シハラ</t>
    </rPh>
    <rPh sb="39" eb="41">
      <t>リソク</t>
    </rPh>
    <rPh sb="42" eb="44">
      <t>ハイトウ</t>
    </rPh>
    <rPh sb="54" eb="56">
      <t>サンシュツ</t>
    </rPh>
    <rPh sb="70" eb="71">
      <t>ギョウ</t>
    </rPh>
    <rPh sb="72" eb="74">
      <t>ツイカ</t>
    </rPh>
    <rPh sb="75" eb="77">
      <t>ヒョウキ</t>
    </rPh>
    <phoneticPr fontId="3"/>
  </si>
  <si>
    <t>※５</t>
    <phoneticPr fontId="3"/>
  </si>
  <si>
    <t>DSCR、LLCRは優先ローンについて算出してください。</t>
    <rPh sb="10" eb="12">
      <t>ユウセン</t>
    </rPh>
    <rPh sb="19" eb="21">
      <t>サンシュツ</t>
    </rPh>
    <phoneticPr fontId="3"/>
  </si>
  <si>
    <t>※６</t>
    <phoneticPr fontId="3"/>
  </si>
  <si>
    <t>LLCRの算出に用いる割引率は優先ローン借入利率としてください。</t>
    <rPh sb="5" eb="7">
      <t>サンシュツ</t>
    </rPh>
    <rPh sb="8" eb="9">
      <t>モチ</t>
    </rPh>
    <rPh sb="11" eb="14">
      <t>ワリビキリツ</t>
    </rPh>
    <rPh sb="15" eb="17">
      <t>ユウセン</t>
    </rPh>
    <rPh sb="20" eb="22">
      <t>カリイレ</t>
    </rPh>
    <rPh sb="22" eb="24">
      <t>リリツ</t>
    </rPh>
    <phoneticPr fontId="3"/>
  </si>
  <si>
    <t>※７</t>
    <phoneticPr fontId="3"/>
  </si>
  <si>
    <t>A3判横書き（A4サイズに折込み）で作成してください。</t>
    <rPh sb="2" eb="3">
      <t>バン</t>
    </rPh>
    <rPh sb="3" eb="5">
      <t>ヨコガ</t>
    </rPh>
    <rPh sb="13" eb="15">
      <t>オリコミ</t>
    </rPh>
    <rPh sb="18" eb="20">
      <t>サクセイ</t>
    </rPh>
    <phoneticPr fontId="3"/>
  </si>
  <si>
    <t>※９</t>
    <phoneticPr fontId="3"/>
  </si>
  <si>
    <t>※８</t>
    <phoneticPr fontId="3"/>
  </si>
  <si>
    <t>円単位未満は切り捨てて計算してください。</t>
    <rPh sb="0" eb="1">
      <t>エン</t>
    </rPh>
    <rPh sb="1" eb="3">
      <t>タンイ</t>
    </rPh>
    <rPh sb="3" eb="5">
      <t>ミマン</t>
    </rPh>
    <rPh sb="6" eb="7">
      <t>キ</t>
    </rPh>
    <rPh sb="8" eb="9">
      <t>ス</t>
    </rPh>
    <rPh sb="11" eb="13">
      <t>ケイサン</t>
    </rPh>
    <phoneticPr fontId="3"/>
  </si>
  <si>
    <t>便宜上サービス対価のキャッシュ収支は、支払いまでのずれを考慮せず、業務実施期に対応させてください。</t>
    <rPh sb="0" eb="3">
      <t>ベンギジョウ</t>
    </rPh>
    <rPh sb="7" eb="9">
      <t>タイカ</t>
    </rPh>
    <rPh sb="15" eb="17">
      <t>シュウシ</t>
    </rPh>
    <rPh sb="19" eb="21">
      <t>シハラ</t>
    </rPh>
    <rPh sb="28" eb="30">
      <t>コウリョ</t>
    </rPh>
    <rPh sb="33" eb="37">
      <t>ギョウムジッシ</t>
    </rPh>
    <rPh sb="37" eb="38">
      <t>キ</t>
    </rPh>
    <rPh sb="39" eb="41">
      <t>タイオウ</t>
    </rPh>
    <phoneticPr fontId="3"/>
  </si>
  <si>
    <t>施設整備費（一括支払い）</t>
    <rPh sb="0" eb="2">
      <t>シセツ</t>
    </rPh>
    <rPh sb="2" eb="5">
      <t>セイビヒ</t>
    </rPh>
    <rPh sb="6" eb="8">
      <t>イッカツ</t>
    </rPh>
    <rPh sb="8" eb="10">
      <t>シハラ</t>
    </rPh>
    <phoneticPr fontId="4"/>
  </si>
  <si>
    <t>長期収支計画書</t>
    <rPh sb="0" eb="4">
      <t>チョウキシュウシ</t>
    </rPh>
    <rPh sb="4" eb="7">
      <t>ケイカクショ</t>
    </rPh>
    <phoneticPr fontId="4"/>
  </si>
  <si>
    <t>令和９年度</t>
    <phoneticPr fontId="2"/>
  </si>
  <si>
    <t>令和１０年度</t>
    <rPh sb="0" eb="2">
      <t>レイワ</t>
    </rPh>
    <rPh sb="4" eb="6">
      <t>ネンド</t>
    </rPh>
    <phoneticPr fontId="2"/>
  </si>
  <si>
    <t>施設整備費（割賦払い）</t>
    <rPh sb="0" eb="2">
      <t>シセツ</t>
    </rPh>
    <rPh sb="2" eb="4">
      <t>セイビ</t>
    </rPh>
    <rPh sb="4" eb="5">
      <t>ヒ</t>
    </rPh>
    <rPh sb="6" eb="9">
      <t>カップバラ</t>
    </rPh>
    <phoneticPr fontId="3"/>
  </si>
  <si>
    <t>施設整備費（一括支払い）</t>
    <rPh sb="0" eb="2">
      <t>シセツ</t>
    </rPh>
    <rPh sb="2" eb="4">
      <t>セイビ</t>
    </rPh>
    <rPh sb="4" eb="5">
      <t>ヒ</t>
    </rPh>
    <rPh sb="6" eb="8">
      <t>イッカツ</t>
    </rPh>
    <rPh sb="8" eb="10">
      <t>シハラ</t>
    </rPh>
    <phoneticPr fontId="4"/>
  </si>
  <si>
    <t>施設整備費（割賦払い）</t>
    <phoneticPr fontId="3"/>
  </si>
  <si>
    <t>設計・建設費総括表</t>
    <rPh sb="0" eb="2">
      <t>セッケイ</t>
    </rPh>
    <rPh sb="3" eb="5">
      <t>ケンセツ</t>
    </rPh>
    <rPh sb="5" eb="6">
      <t>ヒ</t>
    </rPh>
    <rPh sb="6" eb="9">
      <t>ソウカツヒョウ</t>
    </rPh>
    <phoneticPr fontId="2"/>
  </si>
  <si>
    <t>１．宿泊・交流施設整備費　計①+②＋③＋④</t>
    <rPh sb="2" eb="4">
      <t>シュクハク</t>
    </rPh>
    <rPh sb="5" eb="7">
      <t>コウリュウ</t>
    </rPh>
    <rPh sb="7" eb="9">
      <t>シセツ</t>
    </rPh>
    <rPh sb="9" eb="11">
      <t>セイビ</t>
    </rPh>
    <rPh sb="11" eb="12">
      <t>ヒ</t>
    </rPh>
    <rPh sb="13" eb="14">
      <t>ケイ</t>
    </rPh>
    <phoneticPr fontId="2"/>
  </si>
  <si>
    <t>①調査・設計費</t>
    <rPh sb="1" eb="3">
      <t>チョウサ</t>
    </rPh>
    <rPh sb="4" eb="7">
      <t>セッケイヒ</t>
    </rPh>
    <phoneticPr fontId="3"/>
  </si>
  <si>
    <t>②建設工事費</t>
    <rPh sb="1" eb="3">
      <t>ケンセツ</t>
    </rPh>
    <rPh sb="3" eb="6">
      <t>コウジヒ</t>
    </rPh>
    <phoneticPr fontId="3"/>
  </si>
  <si>
    <t>③工事管理費</t>
    <rPh sb="1" eb="6">
      <t>コウジカンリヒ</t>
    </rPh>
    <phoneticPr fontId="3"/>
  </si>
  <si>
    <t>④その他工事費</t>
    <phoneticPr fontId="3"/>
  </si>
  <si>
    <t>２．系統用蓄電池整備費　計①+②＋③＋④</t>
    <rPh sb="2" eb="5">
      <t>ケイトウヨウ</t>
    </rPh>
    <rPh sb="5" eb="8">
      <t>チクデンチ</t>
    </rPh>
    <rPh sb="8" eb="10">
      <t>セイビ</t>
    </rPh>
    <rPh sb="10" eb="11">
      <t>ヒ</t>
    </rPh>
    <rPh sb="12" eb="13">
      <t>ケイ</t>
    </rPh>
    <phoneticPr fontId="2"/>
  </si>
  <si>
    <t>①ソフト事業・システム開発費</t>
    <rPh sb="4" eb="6">
      <t>ジギョウ</t>
    </rPh>
    <rPh sb="11" eb="14">
      <t>カイハツヒ</t>
    </rPh>
    <phoneticPr fontId="3"/>
  </si>
  <si>
    <t>②ソフト事業・備品等調達費</t>
    <rPh sb="4" eb="6">
      <t>ジギョウ</t>
    </rPh>
    <rPh sb="7" eb="10">
      <t>ビヒントウ</t>
    </rPh>
    <rPh sb="10" eb="12">
      <t>チョウタツ</t>
    </rPh>
    <rPh sb="12" eb="13">
      <t>ヒ</t>
    </rPh>
    <phoneticPr fontId="3"/>
  </si>
  <si>
    <t>３．ソフト事業・システム開発費　計①+②+③</t>
    <rPh sb="5" eb="7">
      <t>ジギョウ</t>
    </rPh>
    <rPh sb="12" eb="14">
      <t>カイハツ</t>
    </rPh>
    <rPh sb="14" eb="15">
      <t>ヒ</t>
    </rPh>
    <rPh sb="16" eb="17">
      <t>ケイ</t>
    </rPh>
    <phoneticPr fontId="2"/>
  </si>
  <si>
    <t>４．建築工事費 計①+②（税込）</t>
    <rPh sb="13" eb="15">
      <t>ゼイコ</t>
    </rPh>
    <phoneticPr fontId="3"/>
  </si>
  <si>
    <t>①拠点整備事業（１+２）</t>
    <rPh sb="1" eb="7">
      <t>キョテンセイビジギョウ</t>
    </rPh>
    <phoneticPr fontId="3"/>
  </si>
  <si>
    <t>②ソフト事業（３）</t>
    <rPh sb="4" eb="6">
      <t>ジギョウ</t>
    </rPh>
    <phoneticPr fontId="3"/>
  </si>
  <si>
    <t>設計・建設費内訳表</t>
    <rPh sb="0" eb="2">
      <t>セッケイ</t>
    </rPh>
    <rPh sb="3" eb="5">
      <t>ケンセツ</t>
    </rPh>
    <rPh sb="5" eb="6">
      <t>ヒ</t>
    </rPh>
    <rPh sb="6" eb="8">
      <t>ウチワケ</t>
    </rPh>
    <rPh sb="8" eb="9">
      <t>ヒョウ</t>
    </rPh>
    <phoneticPr fontId="2"/>
  </si>
  <si>
    <t>大項目（施設区分）/中項目（工種・設備）</t>
    <rPh sb="0" eb="3">
      <t>ダイコウモク</t>
    </rPh>
    <rPh sb="4" eb="6">
      <t>シセツ</t>
    </rPh>
    <rPh sb="6" eb="8">
      <t>クブン</t>
    </rPh>
    <rPh sb="10" eb="13">
      <t>チュウコウモク</t>
    </rPh>
    <rPh sb="14" eb="16">
      <t>コウシュ</t>
    </rPh>
    <rPh sb="17" eb="19">
      <t>セツビ</t>
    </rPh>
    <phoneticPr fontId="2"/>
  </si>
  <si>
    <t>　ホテル棟（客室棟）</t>
    <rPh sb="4" eb="5">
      <t>トウ</t>
    </rPh>
    <rPh sb="6" eb="8">
      <t>キャクシツ</t>
    </rPh>
    <rPh sb="8" eb="9">
      <t>トウ</t>
    </rPh>
    <phoneticPr fontId="3"/>
  </si>
  <si>
    <t>　共用棟（レストラン・多目的等）</t>
    <rPh sb="1" eb="4">
      <t>キョウヨウトウ</t>
    </rPh>
    <rPh sb="11" eb="14">
      <t>タモクテキ</t>
    </rPh>
    <rPh sb="14" eb="15">
      <t>ナド</t>
    </rPh>
    <phoneticPr fontId="3"/>
  </si>
  <si>
    <t>　トレーラーハウス等</t>
    <rPh sb="9" eb="10">
      <t>トウ</t>
    </rPh>
    <phoneticPr fontId="3"/>
  </si>
  <si>
    <t>　電気設備工事費</t>
    <rPh sb="1" eb="5">
      <t>デンキセツビ</t>
    </rPh>
    <rPh sb="5" eb="8">
      <t>コウジヒ</t>
    </rPh>
    <phoneticPr fontId="3"/>
  </si>
  <si>
    <t>　機械設備工事費</t>
    <rPh sb="1" eb="5">
      <t>キカイセツビ</t>
    </rPh>
    <rPh sb="5" eb="8">
      <t>コウジヒ</t>
    </rPh>
    <phoneticPr fontId="3"/>
  </si>
  <si>
    <t>　外構工事費</t>
    <rPh sb="1" eb="6">
      <t>ガイコウコウジヒ</t>
    </rPh>
    <phoneticPr fontId="3"/>
  </si>
  <si>
    <t>　蓄電池モジュール</t>
    <rPh sb="1" eb="4">
      <t>チクデンチ</t>
    </rPh>
    <phoneticPr fontId="3"/>
  </si>
  <si>
    <t>　PCS・受変電設備</t>
    <rPh sb="5" eb="8">
      <t>ジュヘンデン</t>
    </rPh>
    <rPh sb="8" eb="10">
      <t>セツビ</t>
    </rPh>
    <phoneticPr fontId="3"/>
  </si>
  <si>
    <t>　基礎・架台工事</t>
    <rPh sb="1" eb="3">
      <t>キソ</t>
    </rPh>
    <rPh sb="4" eb="6">
      <t>ガダイ</t>
    </rPh>
    <rPh sb="6" eb="8">
      <t>コウジ</t>
    </rPh>
    <phoneticPr fontId="3"/>
  </si>
  <si>
    <t>　外構等工事</t>
    <rPh sb="1" eb="3">
      <t>ガイコウ</t>
    </rPh>
    <rPh sb="3" eb="4">
      <t>トウ</t>
    </rPh>
    <rPh sb="4" eb="6">
      <t>コウジ</t>
    </rPh>
    <phoneticPr fontId="3"/>
  </si>
  <si>
    <t>１．宿泊・交流施設整備費　計①+②＋③＋④</t>
    <rPh sb="2" eb="4">
      <t>シュクハク</t>
    </rPh>
    <rPh sb="5" eb="7">
      <t>コウリュウ</t>
    </rPh>
    <rPh sb="7" eb="9">
      <t>シセツ</t>
    </rPh>
    <rPh sb="9" eb="11">
      <t>セイビ</t>
    </rPh>
    <rPh sb="11" eb="12">
      <t>ヒ</t>
    </rPh>
    <phoneticPr fontId="2"/>
  </si>
  <si>
    <t>　宿泊・施設予約システム</t>
    <rPh sb="1" eb="3">
      <t>シュクハク</t>
    </rPh>
    <rPh sb="4" eb="6">
      <t>シセツ</t>
    </rPh>
    <rPh sb="6" eb="8">
      <t>ヨヤク</t>
    </rPh>
    <phoneticPr fontId="3"/>
  </si>
  <si>
    <t>　食ブランドAIペアリングシステム</t>
    <rPh sb="1" eb="2">
      <t>ショク</t>
    </rPh>
    <phoneticPr fontId="3"/>
  </si>
  <si>
    <t>　宿泊・レストラン用什器・家具</t>
    <rPh sb="1" eb="3">
      <t>シュクハク</t>
    </rPh>
    <rPh sb="9" eb="10">
      <t>ヨウ</t>
    </rPh>
    <rPh sb="10" eb="12">
      <t>ジュウキ</t>
    </rPh>
    <rPh sb="13" eb="15">
      <t>カグ</t>
    </rPh>
    <phoneticPr fontId="3"/>
  </si>
  <si>
    <t>　ドローン・VR関連機材</t>
    <rPh sb="8" eb="10">
      <t>カンレン</t>
    </rPh>
    <rPh sb="10" eb="12">
      <t>キザイ</t>
    </rPh>
    <phoneticPr fontId="3"/>
  </si>
  <si>
    <t>　マリンアクティビティ機材</t>
    <rPh sb="11" eb="13">
      <t>キザイ</t>
    </rPh>
    <phoneticPr fontId="3"/>
  </si>
  <si>
    <t>事業許諾対価</t>
    <rPh sb="0" eb="6">
      <t>ジギョウキョダクタイカ</t>
    </rPh>
    <phoneticPr fontId="3"/>
  </si>
  <si>
    <t>納付金</t>
    <rPh sb="0" eb="3">
      <t>ノウフキン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</si>
</sst>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##&quot;年度&quot;"/>
    <numFmt numFmtId="178" formatCode="0.0%"/>
    <numFmt numFmtId="179" formatCode="#,##0.000;[Red]\-#,##0.000"/>
  </numFmts>
  <fonts count="11" x14ac:knownFonts="1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0" fontId="9" fillId="3" borderId="28" xfId="1" applyFont="1" applyFill="1" applyBorder="1">
      <alignment vertical="center"/>
    </xf>
    <xf numFmtId="0" fontId="9" fillId="3" borderId="26" xfId="1" applyFont="1" applyFill="1" applyBorder="1">
      <alignment vertical="center"/>
    </xf>
    <xf numFmtId="0" fontId="8" fillId="3" borderId="26" xfId="1" applyFont="1" applyFill="1" applyBorder="1">
      <alignment vertical="center"/>
    </xf>
    <xf numFmtId="0" fontId="8" fillId="3" borderId="29" xfId="1" applyFont="1" applyFill="1" applyBorder="1">
      <alignment vertical="center"/>
    </xf>
    <xf numFmtId="0" fontId="8" fillId="2" borderId="0" xfId="1" applyFont="1" applyFill="1" applyAlignment="1">
      <alignment horizontal="right"/>
    </xf>
    <xf numFmtId="0" fontId="8" fillId="2" borderId="31" xfId="1" applyFont="1" applyFill="1" applyBorder="1" applyAlignment="1">
      <alignment horizontal="centerContinuous" vertical="center"/>
    </xf>
    <xf numFmtId="0" fontId="8" fillId="2" borderId="23" xfId="1" applyFont="1" applyFill="1" applyBorder="1" applyAlignment="1">
      <alignment horizontal="centerContinuous" vertical="center"/>
    </xf>
    <xf numFmtId="0" fontId="8" fillId="2" borderId="32" xfId="1" applyFont="1" applyFill="1" applyBorder="1" applyAlignment="1">
      <alignment horizontal="centerContinuous" vertical="center"/>
    </xf>
    <xf numFmtId="177" fontId="8" fillId="2" borderId="35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15" xfId="1" applyFont="1" applyFill="1" applyBorder="1">
      <alignment vertical="center"/>
    </xf>
    <xf numFmtId="0" fontId="8" fillId="2" borderId="37" xfId="1" applyFont="1" applyFill="1" applyBorder="1">
      <alignment vertical="center"/>
    </xf>
    <xf numFmtId="0" fontId="8" fillId="2" borderId="1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38" fontId="8" fillId="2" borderId="5" xfId="2" applyFont="1" applyFill="1" applyBorder="1">
      <alignment vertical="center"/>
    </xf>
    <xf numFmtId="38" fontId="8" fillId="2" borderId="38" xfId="2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6" xfId="1" applyFont="1" applyFill="1" applyBorder="1">
      <alignment vertical="center"/>
    </xf>
    <xf numFmtId="38" fontId="8" fillId="2" borderId="2" xfId="2" applyFont="1" applyFill="1" applyBorder="1">
      <alignment vertical="center"/>
    </xf>
    <xf numFmtId="38" fontId="8" fillId="2" borderId="39" xfId="2" applyFont="1" applyFill="1" applyBorder="1">
      <alignment vertical="center"/>
    </xf>
    <xf numFmtId="0" fontId="8" fillId="2" borderId="13" xfId="1" applyFont="1" applyFill="1" applyBorder="1">
      <alignment vertical="center"/>
    </xf>
    <xf numFmtId="38" fontId="8" fillId="2" borderId="8" xfId="2" applyFont="1" applyFill="1" applyBorder="1">
      <alignment vertical="center"/>
    </xf>
    <xf numFmtId="38" fontId="8" fillId="2" borderId="40" xfId="2" applyFont="1" applyFill="1" applyBorder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8" fillId="2" borderId="7" xfId="1" applyFont="1" applyFill="1" applyBorder="1" applyAlignment="1">
      <alignment horizontal="right" vertical="center"/>
    </xf>
    <xf numFmtId="0" fontId="8" fillId="2" borderId="16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1" xfId="1" applyFont="1" applyFill="1" applyBorder="1">
      <alignment vertical="center"/>
    </xf>
    <xf numFmtId="38" fontId="8" fillId="2" borderId="31" xfId="2" applyFont="1" applyFill="1" applyBorder="1">
      <alignment vertical="center"/>
    </xf>
    <xf numFmtId="38" fontId="8" fillId="2" borderId="41" xfId="2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8" fillId="2" borderId="22" xfId="1" applyFont="1" applyFill="1" applyBorder="1" applyAlignment="1">
      <alignment horizontal="right" vertical="center"/>
    </xf>
    <xf numFmtId="38" fontId="8" fillId="2" borderId="43" xfId="2" applyFont="1" applyFill="1" applyBorder="1">
      <alignment vertical="center"/>
    </xf>
    <xf numFmtId="38" fontId="8" fillId="2" borderId="44" xfId="2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7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43" xfId="1" applyFont="1" applyFill="1" applyBorder="1">
      <alignment vertical="center"/>
    </xf>
    <xf numFmtId="38" fontId="8" fillId="2" borderId="5" xfId="1" applyNumberFormat="1" applyFont="1" applyFill="1" applyBorder="1">
      <alignment vertical="center"/>
    </xf>
    <xf numFmtId="0" fontId="8" fillId="2" borderId="5" xfId="1" applyFont="1" applyFill="1" applyBorder="1">
      <alignment vertical="center"/>
    </xf>
    <xf numFmtId="38" fontId="8" fillId="2" borderId="8" xfId="1" applyNumberFormat="1" applyFont="1" applyFill="1" applyBorder="1">
      <alignment vertical="center"/>
    </xf>
    <xf numFmtId="38" fontId="8" fillId="2" borderId="31" xfId="1" applyNumberFormat="1" applyFont="1" applyFill="1" applyBorder="1">
      <alignment vertical="center"/>
    </xf>
    <xf numFmtId="38" fontId="8" fillId="2" borderId="43" xfId="1" applyNumberFormat="1" applyFont="1" applyFill="1" applyBorder="1">
      <alignment vertical="center"/>
    </xf>
    <xf numFmtId="0" fontId="8" fillId="2" borderId="47" xfId="1" applyFont="1" applyFill="1" applyBorder="1">
      <alignment vertical="center"/>
    </xf>
    <xf numFmtId="0" fontId="8" fillId="2" borderId="48" xfId="1" applyFont="1" applyFill="1" applyBorder="1" applyAlignment="1">
      <alignment horizontal="right" vertical="center"/>
    </xf>
    <xf numFmtId="0" fontId="8" fillId="2" borderId="48" xfId="1" applyFont="1" applyFill="1" applyBorder="1" applyAlignment="1">
      <alignment horizontal="left" vertical="center"/>
    </xf>
    <xf numFmtId="0" fontId="8" fillId="2" borderId="49" xfId="1" applyFont="1" applyFill="1" applyBorder="1" applyAlignment="1">
      <alignment horizontal="right" vertical="center"/>
    </xf>
    <xf numFmtId="38" fontId="8" fillId="2" borderId="50" xfId="1" applyNumberFormat="1" applyFont="1" applyFill="1" applyBorder="1">
      <alignment vertical="center"/>
    </xf>
    <xf numFmtId="38" fontId="8" fillId="2" borderId="51" xfId="2" applyFont="1" applyFill="1" applyBorder="1">
      <alignment vertical="center"/>
    </xf>
    <xf numFmtId="0" fontId="8" fillId="2" borderId="8" xfId="1" applyFont="1" applyFill="1" applyBorder="1">
      <alignment vertical="center"/>
    </xf>
    <xf numFmtId="0" fontId="8" fillId="2" borderId="2" xfId="1" applyFont="1" applyFill="1" applyBorder="1">
      <alignment vertical="center"/>
    </xf>
    <xf numFmtId="38" fontId="8" fillId="2" borderId="2" xfId="1" applyNumberFormat="1" applyFont="1" applyFill="1" applyBorder="1">
      <alignment vertical="center"/>
    </xf>
    <xf numFmtId="0" fontId="8" fillId="2" borderId="28" xfId="1" applyFont="1" applyFill="1" applyBorder="1">
      <alignment vertical="center"/>
    </xf>
    <xf numFmtId="0" fontId="8" fillId="2" borderId="26" xfId="1" applyFont="1" applyFill="1" applyBorder="1" applyAlignment="1">
      <alignment horizontal="right" vertical="center"/>
    </xf>
    <xf numFmtId="0" fontId="8" fillId="2" borderId="26" xfId="1" applyFont="1" applyFill="1" applyBorder="1" applyAlignment="1">
      <alignment horizontal="left" vertical="center"/>
    </xf>
    <xf numFmtId="0" fontId="8" fillId="2" borderId="52" xfId="1" applyFont="1" applyFill="1" applyBorder="1" applyAlignment="1">
      <alignment horizontal="right" vertical="center"/>
    </xf>
    <xf numFmtId="38" fontId="8" fillId="2" borderId="53" xfId="1" applyNumberFormat="1" applyFont="1" applyFill="1" applyBorder="1">
      <alignment vertical="center"/>
    </xf>
    <xf numFmtId="38" fontId="8" fillId="2" borderId="54" xfId="2" applyFont="1" applyFill="1" applyBorder="1">
      <alignment vertical="center"/>
    </xf>
    <xf numFmtId="0" fontId="8" fillId="2" borderId="53" xfId="1" applyFont="1" applyFill="1" applyBorder="1">
      <alignment vertical="center"/>
    </xf>
    <xf numFmtId="178" fontId="8" fillId="2" borderId="49" xfId="1" applyNumberFormat="1" applyFont="1" applyFill="1" applyBorder="1" applyAlignment="1">
      <alignment horizontal="right" vertical="center"/>
    </xf>
    <xf numFmtId="38" fontId="8" fillId="2" borderId="50" xfId="2" applyFont="1" applyFill="1" applyBorder="1">
      <alignment vertical="center"/>
    </xf>
    <xf numFmtId="0" fontId="8" fillId="2" borderId="25" xfId="1" applyFont="1" applyFill="1" applyBorder="1" applyAlignment="1">
      <alignment horizontal="righ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24" xfId="1" applyFont="1" applyFill="1" applyBorder="1" applyAlignment="1">
      <alignment horizontal="right" vertical="center"/>
    </xf>
    <xf numFmtId="38" fontId="8" fillId="2" borderId="55" xfId="1" applyNumberFormat="1" applyFont="1" applyFill="1" applyBorder="1">
      <alignment vertical="center"/>
    </xf>
    <xf numFmtId="38" fontId="8" fillId="2" borderId="56" xfId="2" applyFont="1" applyFill="1" applyBorder="1">
      <alignment vertical="center"/>
    </xf>
    <xf numFmtId="10" fontId="8" fillId="2" borderId="7" xfId="1" applyNumberFormat="1" applyFont="1" applyFill="1" applyBorder="1" applyAlignment="1">
      <alignment horizontal="right" vertical="center"/>
    </xf>
    <xf numFmtId="0" fontId="8" fillId="2" borderId="57" xfId="1" applyFont="1" applyFill="1" applyBorder="1">
      <alignment vertical="center"/>
    </xf>
    <xf numFmtId="0" fontId="8" fillId="2" borderId="58" xfId="1" applyFont="1" applyFill="1" applyBorder="1">
      <alignment vertical="center"/>
    </xf>
    <xf numFmtId="0" fontId="10" fillId="2" borderId="0" xfId="1" applyFont="1" applyFill="1" applyAlignment="1">
      <alignment horizontal="right" vertical="center"/>
    </xf>
    <xf numFmtId="40" fontId="10" fillId="2" borderId="2" xfId="2" applyNumberFormat="1" applyFont="1" applyFill="1" applyBorder="1" applyAlignment="1">
      <alignment horizontal="right" vertical="center"/>
    </xf>
    <xf numFmtId="40" fontId="8" fillId="2" borderId="2" xfId="2" applyNumberFormat="1" applyFont="1" applyFill="1" applyBorder="1">
      <alignment vertical="center"/>
    </xf>
    <xf numFmtId="0" fontId="8" fillId="2" borderId="2" xfId="1" applyFont="1" applyFill="1" applyBorder="1" applyAlignment="1">
      <alignment horizontal="left" vertical="center"/>
    </xf>
    <xf numFmtId="0" fontId="8" fillId="2" borderId="14" xfId="1" applyFont="1" applyFill="1" applyBorder="1">
      <alignment vertical="center"/>
    </xf>
    <xf numFmtId="0" fontId="8" fillId="2" borderId="19" xfId="1" applyFont="1" applyFill="1" applyBorder="1" applyAlignment="1">
      <alignment horizontal="left" vertical="center"/>
    </xf>
    <xf numFmtId="0" fontId="8" fillId="2" borderId="4" xfId="1" applyFont="1" applyFill="1" applyBorder="1">
      <alignment vertical="center"/>
    </xf>
    <xf numFmtId="0" fontId="8" fillId="2" borderId="59" xfId="1" applyFont="1" applyFill="1" applyBorder="1">
      <alignment vertical="center"/>
    </xf>
    <xf numFmtId="0" fontId="8" fillId="2" borderId="55" xfId="1" applyFont="1" applyFill="1" applyBorder="1">
      <alignment vertical="center"/>
    </xf>
    <xf numFmtId="0" fontId="8" fillId="2" borderId="56" xfId="1" applyFont="1" applyFill="1" applyBorder="1">
      <alignment vertical="center"/>
    </xf>
    <xf numFmtId="38" fontId="8" fillId="2" borderId="0" xfId="2" applyFont="1" applyFill="1">
      <alignment vertical="center"/>
    </xf>
    <xf numFmtId="38" fontId="8" fillId="2" borderId="13" xfId="2" applyFont="1" applyFill="1" applyBorder="1">
      <alignment vertical="center"/>
    </xf>
    <xf numFmtId="38" fontId="8" fillId="2" borderId="9" xfId="2" applyFont="1" applyFill="1" applyBorder="1">
      <alignment vertical="center"/>
    </xf>
    <xf numFmtId="38" fontId="8" fillId="2" borderId="11" xfId="2" applyFont="1" applyFill="1" applyBorder="1">
      <alignment vertical="center"/>
    </xf>
    <xf numFmtId="38" fontId="8" fillId="2" borderId="7" xfId="2" applyFont="1" applyFill="1" applyBorder="1">
      <alignment vertical="center"/>
    </xf>
    <xf numFmtId="38" fontId="8" fillId="0" borderId="0" xfId="2" applyFont="1">
      <alignment vertical="center"/>
    </xf>
    <xf numFmtId="0" fontId="8" fillId="0" borderId="1" xfId="1" applyFont="1" applyBorder="1">
      <alignment vertical="center"/>
    </xf>
    <xf numFmtId="0" fontId="8" fillId="0" borderId="11" xfId="1" applyFont="1" applyBorder="1">
      <alignment vertical="center"/>
    </xf>
    <xf numFmtId="38" fontId="8" fillId="0" borderId="2" xfId="2" applyFont="1" applyBorder="1">
      <alignment vertical="center"/>
    </xf>
    <xf numFmtId="179" fontId="8" fillId="0" borderId="2" xfId="2" applyNumberFormat="1" applyFont="1" applyBorder="1">
      <alignment vertical="center"/>
    </xf>
    <xf numFmtId="0" fontId="7" fillId="2" borderId="0" xfId="1" applyFont="1" applyFill="1">
      <alignment vertic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38" fontId="8" fillId="2" borderId="4" xfId="1" applyNumberFormat="1" applyFont="1" applyFill="1" applyBorder="1">
      <alignment vertical="center"/>
    </xf>
    <xf numFmtId="0" fontId="8" fillId="2" borderId="60" xfId="1" applyFont="1" applyFill="1" applyBorder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top" wrapText="1"/>
    </xf>
    <xf numFmtId="0" fontId="8" fillId="2" borderId="17" xfId="1" applyFont="1" applyFill="1" applyBorder="1" applyAlignment="1">
      <alignment horizontal="left" vertical="top"/>
    </xf>
    <xf numFmtId="0" fontId="8" fillId="2" borderId="27" xfId="1" applyFont="1" applyFill="1" applyBorder="1" applyAlignment="1">
      <alignment horizontal="left" vertical="top"/>
    </xf>
    <xf numFmtId="0" fontId="8" fillId="2" borderId="13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8" fillId="2" borderId="45" xfId="1" applyFont="1" applyFill="1" applyBorder="1" applyAlignment="1">
      <alignment horizontal="left" vertical="top"/>
    </xf>
    <xf numFmtId="0" fontId="8" fillId="2" borderId="42" xfId="1" applyFont="1" applyFill="1" applyBorder="1" applyAlignment="1">
      <alignment horizontal="left" vertical="top"/>
    </xf>
    <xf numFmtId="0" fontId="8" fillId="2" borderId="25" xfId="1" applyFont="1" applyFill="1" applyBorder="1" applyAlignment="1">
      <alignment horizontal="left" vertical="top"/>
    </xf>
    <xf numFmtId="0" fontId="8" fillId="2" borderId="46" xfId="1" applyFont="1" applyFill="1" applyBorder="1" applyAlignment="1">
      <alignment horizontal="left" vertical="top"/>
    </xf>
    <xf numFmtId="10" fontId="8" fillId="0" borderId="0" xfId="1" applyNumberFormat="1" applyFont="1" applyFill="1">
      <alignment vertical="center"/>
    </xf>
  </cellXfs>
  <cellStyles count="3">
    <cellStyle name="桁区切り 2" xfId="2" xr:uid="{0B7040A1-1DC7-4718-9340-02004E7FD07D}"/>
    <cellStyle name="標準" xfId="0" builtinId="0"/>
    <cellStyle name="標準 2" xfId="1" xr:uid="{8501C273-A6C3-47B4-847D-602F5A19A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0A0E-B48E-43B0-BA0A-26AD0A5AA721}">
  <dimension ref="B1:H38"/>
  <sheetViews>
    <sheetView tabSelected="1" zoomScale="85" zoomScaleNormal="85" workbookViewId="0">
      <selection activeCell="C36" sqref="C36"/>
    </sheetView>
  </sheetViews>
  <sheetFormatPr defaultColWidth="8.75" defaultRowHeight="13.5" x14ac:dyDescent="0.15"/>
  <cols>
    <col min="1" max="1" width="1.75" style="104" customWidth="1"/>
    <col min="2" max="2" width="5.625" style="104" customWidth="1"/>
    <col min="3" max="3" width="35.625" style="104" customWidth="1"/>
    <col min="4" max="8" width="20.625" style="104" customWidth="1"/>
    <col min="9" max="16384" width="8.75" style="104"/>
  </cols>
  <sheetData>
    <row r="1" spans="2:8" x14ac:dyDescent="0.15">
      <c r="B1" s="105"/>
      <c r="C1" s="105"/>
      <c r="D1" s="105"/>
      <c r="E1" s="105"/>
      <c r="F1" s="105"/>
      <c r="G1" s="105"/>
      <c r="H1" s="106" t="s">
        <v>6</v>
      </c>
    </row>
    <row r="2" spans="2:8" ht="5.25" customHeight="1" x14ac:dyDescent="0.15">
      <c r="B2" s="105"/>
      <c r="C2" s="105"/>
      <c r="D2" s="105"/>
      <c r="E2" s="105"/>
      <c r="F2" s="105"/>
      <c r="G2" s="105"/>
      <c r="H2" s="107"/>
    </row>
    <row r="3" spans="2:8" ht="23.25" customHeight="1" x14ac:dyDescent="0.15">
      <c r="B3" s="105"/>
      <c r="C3" s="105"/>
      <c r="D3" s="105"/>
      <c r="E3" s="105"/>
      <c r="F3" s="105"/>
      <c r="G3" s="105"/>
      <c r="H3" s="108"/>
    </row>
    <row r="4" spans="2:8" ht="15.75" customHeight="1" x14ac:dyDescent="0.15">
      <c r="B4" s="105"/>
      <c r="C4" s="105"/>
      <c r="D4" s="105"/>
      <c r="E4" s="105"/>
      <c r="F4" s="105"/>
      <c r="G4" s="105"/>
      <c r="H4" s="108" t="s">
        <v>5</v>
      </c>
    </row>
    <row r="5" spans="2:8" ht="18.75" x14ac:dyDescent="0.15">
      <c r="B5" s="115" t="s">
        <v>99</v>
      </c>
      <c r="C5" s="115"/>
      <c r="D5" s="115"/>
      <c r="E5" s="115"/>
      <c r="F5" s="115"/>
      <c r="G5" s="115"/>
      <c r="H5" s="115"/>
    </row>
    <row r="6" spans="2:8" x14ac:dyDescent="0.15">
      <c r="B6" s="105"/>
      <c r="C6" s="105"/>
      <c r="D6" s="105"/>
      <c r="E6" s="105"/>
      <c r="F6" s="105"/>
      <c r="G6" s="105"/>
      <c r="H6" s="109" t="s">
        <v>2</v>
      </c>
    </row>
    <row r="7" spans="2:8" ht="23.1" customHeight="1" x14ac:dyDescent="0.15">
      <c r="B7" s="116" t="s">
        <v>1</v>
      </c>
      <c r="C7" s="117"/>
      <c r="D7" s="110" t="s">
        <v>8</v>
      </c>
      <c r="E7" s="110" t="s">
        <v>94</v>
      </c>
      <c r="F7" s="110" t="s">
        <v>95</v>
      </c>
      <c r="G7" s="110" t="s">
        <v>9</v>
      </c>
      <c r="H7" s="108" t="s">
        <v>0</v>
      </c>
    </row>
    <row r="8" spans="2:8" ht="23.1" customHeight="1" x14ac:dyDescent="0.15">
      <c r="B8" s="118" t="s">
        <v>100</v>
      </c>
      <c r="C8" s="119"/>
      <c r="D8" s="111">
        <f>D9+D11+D13+D15</f>
        <v>0</v>
      </c>
      <c r="E8" s="111">
        <f>E9+E11+E13+E15</f>
        <v>0</v>
      </c>
      <c r="F8" s="111">
        <f>F9+F11+F13+F15</f>
        <v>0</v>
      </c>
      <c r="G8" s="111">
        <f>SUM(D8:E8)</f>
        <v>0</v>
      </c>
      <c r="H8" s="101"/>
    </row>
    <row r="9" spans="2:8" ht="23.1" customHeight="1" x14ac:dyDescent="0.15">
      <c r="B9" s="112"/>
      <c r="C9" s="113" t="s">
        <v>101</v>
      </c>
      <c r="D9" s="111"/>
      <c r="E9" s="111"/>
      <c r="F9" s="111"/>
      <c r="G9" s="111">
        <f t="shared" ref="G9:G15" si="0">SUM(D9:E9)</f>
        <v>0</v>
      </c>
      <c r="H9" s="101"/>
    </row>
    <row r="10" spans="2:8" ht="23.1" customHeight="1" x14ac:dyDescent="0.15">
      <c r="B10" s="112"/>
      <c r="C10" s="113"/>
      <c r="D10" s="111"/>
      <c r="E10" s="111"/>
      <c r="F10" s="111"/>
      <c r="G10" s="111"/>
      <c r="H10" s="101"/>
    </row>
    <row r="11" spans="2:8" ht="23.1" customHeight="1" x14ac:dyDescent="0.15">
      <c r="B11" s="112"/>
      <c r="C11" s="113" t="s">
        <v>102</v>
      </c>
      <c r="D11" s="111"/>
      <c r="E11" s="111"/>
      <c r="F11" s="111"/>
      <c r="G11" s="111">
        <f t="shared" si="0"/>
        <v>0</v>
      </c>
      <c r="H11" s="101"/>
    </row>
    <row r="12" spans="2:8" ht="23.1" customHeight="1" x14ac:dyDescent="0.15">
      <c r="B12" s="112"/>
      <c r="C12" s="113"/>
      <c r="D12" s="111"/>
      <c r="E12" s="111"/>
      <c r="F12" s="111"/>
      <c r="G12" s="111"/>
      <c r="H12" s="101"/>
    </row>
    <row r="13" spans="2:8" ht="23.1" customHeight="1" x14ac:dyDescent="0.15">
      <c r="B13" s="112"/>
      <c r="C13" s="113" t="s">
        <v>103</v>
      </c>
      <c r="D13" s="111"/>
      <c r="E13" s="111"/>
      <c r="F13" s="111"/>
      <c r="G13" s="111">
        <f t="shared" si="0"/>
        <v>0</v>
      </c>
      <c r="H13" s="101"/>
    </row>
    <row r="14" spans="2:8" ht="23.1" customHeight="1" x14ac:dyDescent="0.15">
      <c r="B14" s="112"/>
      <c r="C14" s="113"/>
      <c r="D14" s="111"/>
      <c r="E14" s="111"/>
      <c r="F14" s="111"/>
      <c r="G14" s="111"/>
      <c r="H14" s="101"/>
    </row>
    <row r="15" spans="2:8" ht="23.1" customHeight="1" x14ac:dyDescent="0.15">
      <c r="B15" s="112"/>
      <c r="C15" s="113" t="s">
        <v>104</v>
      </c>
      <c r="D15" s="111"/>
      <c r="E15" s="111"/>
      <c r="F15" s="111"/>
      <c r="G15" s="111">
        <f t="shared" si="0"/>
        <v>0</v>
      </c>
      <c r="H15" s="101"/>
    </row>
    <row r="16" spans="2:8" ht="23.1" customHeight="1" x14ac:dyDescent="0.15">
      <c r="B16" s="114"/>
      <c r="C16" s="113"/>
      <c r="D16" s="111"/>
      <c r="E16" s="111"/>
      <c r="F16" s="111"/>
      <c r="G16" s="111"/>
      <c r="H16" s="101"/>
    </row>
    <row r="17" spans="2:8" ht="23.1" customHeight="1" x14ac:dyDescent="0.15">
      <c r="B17" s="118" t="s">
        <v>105</v>
      </c>
      <c r="C17" s="119"/>
      <c r="D17" s="111">
        <f>D18+D20+D22+D24</f>
        <v>0</v>
      </c>
      <c r="E17" s="111">
        <f>E18+E20+E22+E24</f>
        <v>0</v>
      </c>
      <c r="F17" s="111">
        <f>F18+F20+F22+F24</f>
        <v>0</v>
      </c>
      <c r="G17" s="111">
        <f>SUM(D17:E17)</f>
        <v>0</v>
      </c>
      <c r="H17" s="101"/>
    </row>
    <row r="18" spans="2:8" ht="23.1" customHeight="1" x14ac:dyDescent="0.15">
      <c r="B18" s="112"/>
      <c r="C18" s="113" t="s">
        <v>101</v>
      </c>
      <c r="D18" s="111"/>
      <c r="E18" s="111"/>
      <c r="F18" s="111"/>
      <c r="G18" s="111">
        <f t="shared" ref="G18:G24" si="1">SUM(D18:E18)</f>
        <v>0</v>
      </c>
      <c r="H18" s="101"/>
    </row>
    <row r="19" spans="2:8" ht="23.1" customHeight="1" x14ac:dyDescent="0.15">
      <c r="B19" s="112"/>
      <c r="C19" s="113"/>
      <c r="D19" s="111"/>
      <c r="E19" s="111"/>
      <c r="F19" s="111"/>
      <c r="G19" s="111"/>
      <c r="H19" s="101"/>
    </row>
    <row r="20" spans="2:8" ht="23.1" customHeight="1" x14ac:dyDescent="0.15">
      <c r="B20" s="112"/>
      <c r="C20" s="113" t="s">
        <v>102</v>
      </c>
      <c r="D20" s="111"/>
      <c r="E20" s="111"/>
      <c r="F20" s="111"/>
      <c r="G20" s="111">
        <f t="shared" si="1"/>
        <v>0</v>
      </c>
      <c r="H20" s="101"/>
    </row>
    <row r="21" spans="2:8" ht="23.1" customHeight="1" x14ac:dyDescent="0.15">
      <c r="B21" s="112"/>
      <c r="C21" s="113"/>
      <c r="D21" s="111"/>
      <c r="E21" s="111"/>
      <c r="F21" s="111"/>
      <c r="G21" s="111"/>
      <c r="H21" s="101"/>
    </row>
    <row r="22" spans="2:8" ht="23.1" customHeight="1" x14ac:dyDescent="0.15">
      <c r="B22" s="112"/>
      <c r="C22" s="113" t="s">
        <v>103</v>
      </c>
      <c r="D22" s="111"/>
      <c r="E22" s="111"/>
      <c r="F22" s="111"/>
      <c r="G22" s="111">
        <f t="shared" si="1"/>
        <v>0</v>
      </c>
      <c r="H22" s="101"/>
    </row>
    <row r="23" spans="2:8" ht="23.1" customHeight="1" x14ac:dyDescent="0.15">
      <c r="B23" s="112"/>
      <c r="C23" s="113"/>
      <c r="D23" s="111"/>
      <c r="E23" s="111"/>
      <c r="F23" s="111"/>
      <c r="G23" s="111"/>
      <c r="H23" s="101"/>
    </row>
    <row r="24" spans="2:8" ht="23.1" customHeight="1" x14ac:dyDescent="0.15">
      <c r="B24" s="112"/>
      <c r="C24" s="113" t="s">
        <v>104</v>
      </c>
      <c r="D24" s="111"/>
      <c r="E24" s="111"/>
      <c r="F24" s="111"/>
      <c r="G24" s="111">
        <f t="shared" si="1"/>
        <v>0</v>
      </c>
      <c r="H24" s="101"/>
    </row>
    <row r="25" spans="2:8" ht="23.1" customHeight="1" x14ac:dyDescent="0.15">
      <c r="B25" s="114"/>
      <c r="C25" s="113"/>
      <c r="D25" s="111"/>
      <c r="E25" s="111"/>
      <c r="F25" s="111"/>
      <c r="G25" s="111"/>
      <c r="H25" s="101"/>
    </row>
    <row r="26" spans="2:8" ht="23.1" customHeight="1" x14ac:dyDescent="0.15">
      <c r="B26" s="118" t="s">
        <v>108</v>
      </c>
      <c r="C26" s="119"/>
      <c r="D26" s="111">
        <f>D27+D29+D31</f>
        <v>0</v>
      </c>
      <c r="E26" s="111">
        <f t="shared" ref="E26:F26" si="2">E27+E29+E31</f>
        <v>0</v>
      </c>
      <c r="F26" s="111">
        <f t="shared" si="2"/>
        <v>0</v>
      </c>
      <c r="G26" s="111">
        <f>G27+G29+G31</f>
        <v>0</v>
      </c>
      <c r="H26" s="101"/>
    </row>
    <row r="27" spans="2:8" ht="23.1" customHeight="1" x14ac:dyDescent="0.15">
      <c r="B27" s="112"/>
      <c r="C27" s="113" t="s">
        <v>106</v>
      </c>
      <c r="D27" s="111"/>
      <c r="E27" s="111"/>
      <c r="F27" s="111"/>
      <c r="G27" s="111">
        <f t="shared" ref="G27:G31" si="3">SUM(D27:E27)</f>
        <v>0</v>
      </c>
      <c r="H27" s="101"/>
    </row>
    <row r="28" spans="2:8" ht="23.1" customHeight="1" x14ac:dyDescent="0.15">
      <c r="B28" s="112"/>
      <c r="C28" s="113"/>
      <c r="D28" s="111"/>
      <c r="E28" s="111"/>
      <c r="F28" s="111"/>
      <c r="G28" s="111"/>
      <c r="H28" s="101"/>
    </row>
    <row r="29" spans="2:8" ht="23.1" customHeight="1" x14ac:dyDescent="0.15">
      <c r="B29" s="112"/>
      <c r="C29" s="113" t="s">
        <v>107</v>
      </c>
      <c r="D29" s="111"/>
      <c r="E29" s="111"/>
      <c r="F29" s="111"/>
      <c r="G29" s="111">
        <f t="shared" si="3"/>
        <v>0</v>
      </c>
      <c r="H29" s="101"/>
    </row>
    <row r="30" spans="2:8" ht="23.1" customHeight="1" x14ac:dyDescent="0.15">
      <c r="B30" s="112"/>
      <c r="C30" s="113"/>
      <c r="D30" s="111"/>
      <c r="E30" s="111"/>
      <c r="F30" s="111"/>
      <c r="G30" s="111"/>
      <c r="H30" s="101"/>
    </row>
    <row r="31" spans="2:8" ht="23.1" customHeight="1" x14ac:dyDescent="0.15">
      <c r="B31" s="112"/>
      <c r="C31" s="113" t="s">
        <v>4</v>
      </c>
      <c r="D31" s="111"/>
      <c r="E31" s="111"/>
      <c r="F31" s="111"/>
      <c r="G31" s="111">
        <f t="shared" si="3"/>
        <v>0</v>
      </c>
      <c r="H31" s="101"/>
    </row>
    <row r="32" spans="2:8" ht="23.1" customHeight="1" x14ac:dyDescent="0.15">
      <c r="B32" s="114"/>
      <c r="C32" s="113"/>
      <c r="D32" s="111"/>
      <c r="E32" s="111"/>
      <c r="F32" s="111"/>
      <c r="G32" s="111"/>
      <c r="H32" s="101"/>
    </row>
    <row r="33" spans="2:8" ht="23.1" customHeight="1" x14ac:dyDescent="0.15">
      <c r="B33" s="101" t="s">
        <v>109</v>
      </c>
      <c r="C33" s="101"/>
      <c r="D33" s="111">
        <f>D8+D17+D26</f>
        <v>0</v>
      </c>
      <c r="E33" s="111">
        <f t="shared" ref="E33:F33" si="4">E8+E17+E26</f>
        <v>0</v>
      </c>
      <c r="F33" s="111">
        <f t="shared" si="4"/>
        <v>0</v>
      </c>
      <c r="G33" s="111">
        <f>G8+G17+G26</f>
        <v>0</v>
      </c>
      <c r="H33" s="101"/>
    </row>
    <row r="34" spans="2:8" ht="23.1" customHeight="1" x14ac:dyDescent="0.15">
      <c r="B34" s="112"/>
      <c r="C34" s="113" t="s">
        <v>110</v>
      </c>
      <c r="D34" s="111">
        <f>D8+D17</f>
        <v>0</v>
      </c>
      <c r="E34" s="111">
        <f t="shared" ref="E34:F34" si="5">E8+E17</f>
        <v>0</v>
      </c>
      <c r="F34" s="111">
        <f t="shared" si="5"/>
        <v>0</v>
      </c>
      <c r="G34" s="111">
        <f t="shared" ref="G34:G36" si="6">G9+G18+G27</f>
        <v>0</v>
      </c>
      <c r="H34" s="101"/>
    </row>
    <row r="35" spans="2:8" ht="23.1" customHeight="1" x14ac:dyDescent="0.15">
      <c r="B35" s="112"/>
      <c r="C35" s="113"/>
      <c r="D35" s="111"/>
      <c r="E35" s="111"/>
      <c r="F35" s="111"/>
      <c r="G35" s="111"/>
      <c r="H35" s="101"/>
    </row>
    <row r="36" spans="2:8" ht="23.1" customHeight="1" x14ac:dyDescent="0.15">
      <c r="B36" s="112"/>
      <c r="C36" s="113" t="s">
        <v>111</v>
      </c>
      <c r="D36" s="111">
        <f>D26</f>
        <v>0</v>
      </c>
      <c r="E36" s="111">
        <f t="shared" ref="E36:F36" si="7">E26</f>
        <v>0</v>
      </c>
      <c r="F36" s="111">
        <f t="shared" si="7"/>
        <v>0</v>
      </c>
      <c r="G36" s="111">
        <f t="shared" si="6"/>
        <v>0</v>
      </c>
      <c r="H36" s="101"/>
    </row>
    <row r="37" spans="2:8" ht="23.1" customHeight="1" x14ac:dyDescent="0.15">
      <c r="B37" s="114"/>
      <c r="C37" s="113"/>
      <c r="D37" s="111"/>
      <c r="E37" s="111"/>
      <c r="F37" s="111"/>
      <c r="G37" s="111"/>
      <c r="H37" s="101"/>
    </row>
    <row r="38" spans="2:8" ht="23.1" customHeight="1" x14ac:dyDescent="0.15">
      <c r="B38" s="105" t="s">
        <v>3</v>
      </c>
      <c r="C38" s="105"/>
      <c r="D38" s="105"/>
      <c r="E38" s="105"/>
      <c r="F38" s="105"/>
      <c r="G38" s="105"/>
      <c r="H38" s="105"/>
    </row>
  </sheetData>
  <mergeCells count="5">
    <mergeCell ref="B5:H5"/>
    <mergeCell ref="B7:C7"/>
    <mergeCell ref="B26:C26"/>
    <mergeCell ref="B17:C17"/>
    <mergeCell ref="B8:C8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/>
  <headerFooter alignWithMargins="0"/>
  <colBreaks count="1" manualBreakCount="1">
    <brk id="8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80D-A27B-4585-A0BF-D8991152D677}">
  <dimension ref="B1:H53"/>
  <sheetViews>
    <sheetView topLeftCell="A16" zoomScale="85" zoomScaleNormal="85" workbookViewId="0">
      <selection activeCell="C38" sqref="C38"/>
    </sheetView>
  </sheetViews>
  <sheetFormatPr defaultColWidth="8.75" defaultRowHeight="13.5" x14ac:dyDescent="0.15"/>
  <cols>
    <col min="1" max="1" width="1.75" style="104" customWidth="1"/>
    <col min="2" max="2" width="5.625" style="104" customWidth="1"/>
    <col min="3" max="3" width="35.625" style="104" customWidth="1"/>
    <col min="4" max="8" width="20.625" style="104" customWidth="1"/>
    <col min="9" max="16384" width="8.75" style="104"/>
  </cols>
  <sheetData>
    <row r="1" spans="2:8" x14ac:dyDescent="0.15">
      <c r="B1" s="105"/>
      <c r="C1" s="105"/>
      <c r="D1" s="105"/>
      <c r="E1" s="105"/>
      <c r="F1" s="105"/>
      <c r="G1" s="105"/>
      <c r="H1" s="106" t="s">
        <v>6</v>
      </c>
    </row>
    <row r="2" spans="2:8" ht="5.25" customHeight="1" x14ac:dyDescent="0.15">
      <c r="B2" s="105"/>
      <c r="C2" s="105"/>
      <c r="D2" s="105"/>
      <c r="E2" s="105"/>
      <c r="F2" s="105"/>
      <c r="G2" s="105"/>
      <c r="H2" s="107"/>
    </row>
    <row r="3" spans="2:8" ht="23.25" customHeight="1" x14ac:dyDescent="0.15">
      <c r="B3" s="105"/>
      <c r="C3" s="105"/>
      <c r="D3" s="105"/>
      <c r="E3" s="105"/>
      <c r="F3" s="105"/>
      <c r="G3" s="105"/>
      <c r="H3" s="108"/>
    </row>
    <row r="4" spans="2:8" ht="15.75" customHeight="1" x14ac:dyDescent="0.15">
      <c r="B4" s="105"/>
      <c r="C4" s="105"/>
      <c r="D4" s="105"/>
      <c r="E4" s="105"/>
      <c r="F4" s="105"/>
      <c r="G4" s="105"/>
      <c r="H4" s="108" t="s">
        <v>5</v>
      </c>
    </row>
    <row r="5" spans="2:8" ht="18.75" x14ac:dyDescent="0.15">
      <c r="B5" s="115" t="s">
        <v>112</v>
      </c>
      <c r="C5" s="115"/>
      <c r="D5" s="115"/>
      <c r="E5" s="115"/>
      <c r="F5" s="115"/>
      <c r="G5" s="115"/>
      <c r="H5" s="115"/>
    </row>
    <row r="6" spans="2:8" x14ac:dyDescent="0.15">
      <c r="B6" s="105"/>
      <c r="C6" s="105"/>
      <c r="D6" s="105"/>
      <c r="E6" s="105"/>
      <c r="F6" s="105"/>
      <c r="G6" s="105"/>
      <c r="H6" s="109" t="s">
        <v>2</v>
      </c>
    </row>
    <row r="7" spans="2:8" ht="23.1" customHeight="1" x14ac:dyDescent="0.15">
      <c r="B7" s="116" t="s">
        <v>113</v>
      </c>
      <c r="C7" s="117"/>
      <c r="D7" s="110" t="s">
        <v>8</v>
      </c>
      <c r="E7" s="110" t="s">
        <v>94</v>
      </c>
      <c r="F7" s="110" t="s">
        <v>95</v>
      </c>
      <c r="G7" s="110" t="s">
        <v>9</v>
      </c>
      <c r="H7" s="108" t="s">
        <v>0</v>
      </c>
    </row>
    <row r="8" spans="2:8" ht="23.1" customHeight="1" x14ac:dyDescent="0.15">
      <c r="B8" s="118" t="s">
        <v>124</v>
      </c>
      <c r="C8" s="119"/>
      <c r="D8" s="111">
        <f>D9+D11+D19+D21</f>
        <v>0</v>
      </c>
      <c r="E8" s="111">
        <f>E9+E11+E19+E21</f>
        <v>0</v>
      </c>
      <c r="F8" s="111">
        <f>F9+F11+F19+F21</f>
        <v>0</v>
      </c>
      <c r="G8" s="111">
        <f>SUM(D8:E8)</f>
        <v>0</v>
      </c>
      <c r="H8" s="101"/>
    </row>
    <row r="9" spans="2:8" ht="23.1" customHeight="1" x14ac:dyDescent="0.15">
      <c r="B9" s="112"/>
      <c r="C9" s="113" t="s">
        <v>101</v>
      </c>
      <c r="D9" s="111"/>
      <c r="E9" s="111"/>
      <c r="F9" s="111"/>
      <c r="G9" s="111">
        <f t="shared" ref="G9:G21" si="0">SUM(D9:E9)</f>
        <v>0</v>
      </c>
      <c r="H9" s="101"/>
    </row>
    <row r="10" spans="2:8" ht="23.1" customHeight="1" x14ac:dyDescent="0.15">
      <c r="B10" s="112"/>
      <c r="C10" s="113"/>
      <c r="D10" s="111"/>
      <c r="E10" s="111"/>
      <c r="F10" s="111"/>
      <c r="G10" s="111"/>
      <c r="H10" s="101"/>
    </row>
    <row r="11" spans="2:8" ht="23.1" customHeight="1" x14ac:dyDescent="0.15">
      <c r="B11" s="112"/>
      <c r="C11" s="113" t="s">
        <v>102</v>
      </c>
      <c r="D11" s="111"/>
      <c r="E11" s="111"/>
      <c r="F11" s="111"/>
      <c r="G11" s="111">
        <f t="shared" si="0"/>
        <v>0</v>
      </c>
      <c r="H11" s="101"/>
    </row>
    <row r="12" spans="2:8" ht="23.1" customHeight="1" x14ac:dyDescent="0.15">
      <c r="B12" s="112"/>
      <c r="C12" s="113" t="s">
        <v>114</v>
      </c>
      <c r="D12" s="111"/>
      <c r="E12" s="111"/>
      <c r="F12" s="111"/>
      <c r="G12" s="111"/>
      <c r="H12" s="101"/>
    </row>
    <row r="13" spans="2:8" ht="23.1" customHeight="1" x14ac:dyDescent="0.15">
      <c r="B13" s="112"/>
      <c r="C13" s="113" t="s">
        <v>115</v>
      </c>
      <c r="D13" s="111"/>
      <c r="E13" s="111"/>
      <c r="F13" s="111"/>
      <c r="G13" s="111"/>
      <c r="H13" s="101"/>
    </row>
    <row r="14" spans="2:8" ht="23.1" customHeight="1" x14ac:dyDescent="0.15">
      <c r="B14" s="112"/>
      <c r="C14" s="113" t="s">
        <v>116</v>
      </c>
      <c r="D14" s="111"/>
      <c r="E14" s="111"/>
      <c r="F14" s="111"/>
      <c r="G14" s="111"/>
      <c r="H14" s="101"/>
    </row>
    <row r="15" spans="2:8" ht="23.1" customHeight="1" x14ac:dyDescent="0.15">
      <c r="B15" s="112"/>
      <c r="C15" s="113" t="s">
        <v>117</v>
      </c>
      <c r="D15" s="111"/>
      <c r="E15" s="111"/>
      <c r="F15" s="111"/>
      <c r="G15" s="111"/>
      <c r="H15" s="101"/>
    </row>
    <row r="16" spans="2:8" ht="23.1" customHeight="1" x14ac:dyDescent="0.15">
      <c r="B16" s="112"/>
      <c r="C16" s="113" t="s">
        <v>118</v>
      </c>
      <c r="D16" s="111"/>
      <c r="E16" s="111"/>
      <c r="F16" s="111"/>
      <c r="G16" s="111"/>
      <c r="H16" s="101"/>
    </row>
    <row r="17" spans="2:8" ht="23.1" customHeight="1" x14ac:dyDescent="0.15">
      <c r="B17" s="112"/>
      <c r="C17" s="113" t="s">
        <v>119</v>
      </c>
      <c r="D17" s="111"/>
      <c r="E17" s="111"/>
      <c r="F17" s="111"/>
      <c r="G17" s="111"/>
      <c r="H17" s="101"/>
    </row>
    <row r="18" spans="2:8" ht="23.1" customHeight="1" x14ac:dyDescent="0.15">
      <c r="B18" s="112"/>
      <c r="C18" s="113"/>
      <c r="D18" s="111"/>
      <c r="E18" s="111"/>
      <c r="F18" s="111"/>
      <c r="G18" s="111"/>
      <c r="H18" s="101"/>
    </row>
    <row r="19" spans="2:8" ht="23.1" customHeight="1" x14ac:dyDescent="0.15">
      <c r="B19" s="112"/>
      <c r="C19" s="113" t="s">
        <v>103</v>
      </c>
      <c r="D19" s="111"/>
      <c r="E19" s="111"/>
      <c r="F19" s="111"/>
      <c r="G19" s="111">
        <f t="shared" si="0"/>
        <v>0</v>
      </c>
      <c r="H19" s="101"/>
    </row>
    <row r="20" spans="2:8" ht="23.1" customHeight="1" x14ac:dyDescent="0.15">
      <c r="B20" s="112"/>
      <c r="C20" s="113"/>
      <c r="D20" s="111"/>
      <c r="E20" s="111"/>
      <c r="F20" s="111"/>
      <c r="G20" s="111"/>
      <c r="H20" s="101"/>
    </row>
    <row r="21" spans="2:8" ht="23.1" customHeight="1" x14ac:dyDescent="0.15">
      <c r="B21" s="112"/>
      <c r="C21" s="113" t="s">
        <v>104</v>
      </c>
      <c r="D21" s="111"/>
      <c r="E21" s="111"/>
      <c r="F21" s="111"/>
      <c r="G21" s="111">
        <f t="shared" si="0"/>
        <v>0</v>
      </c>
      <c r="H21" s="101"/>
    </row>
    <row r="22" spans="2:8" ht="23.1" customHeight="1" x14ac:dyDescent="0.15">
      <c r="B22" s="114"/>
      <c r="C22" s="113"/>
      <c r="D22" s="111"/>
      <c r="E22" s="111"/>
      <c r="F22" s="111"/>
      <c r="G22" s="111"/>
      <c r="H22" s="101"/>
    </row>
    <row r="23" spans="2:8" ht="23.1" customHeight="1" x14ac:dyDescent="0.15">
      <c r="B23" s="118" t="s">
        <v>105</v>
      </c>
      <c r="C23" s="119"/>
      <c r="D23" s="111">
        <f>D24+D26+D32+D34</f>
        <v>0</v>
      </c>
      <c r="E23" s="111">
        <f>E24+E26+E32+E34</f>
        <v>0</v>
      </c>
      <c r="F23" s="111">
        <f>F24+F26+F32+F34</f>
        <v>0</v>
      </c>
      <c r="G23" s="111">
        <f>SUM(D23:E23)</f>
        <v>0</v>
      </c>
      <c r="H23" s="101"/>
    </row>
    <row r="24" spans="2:8" ht="23.1" customHeight="1" x14ac:dyDescent="0.15">
      <c r="B24" s="112"/>
      <c r="C24" s="113" t="s">
        <v>101</v>
      </c>
      <c r="D24" s="111"/>
      <c r="E24" s="111"/>
      <c r="F24" s="111"/>
      <c r="G24" s="111">
        <f t="shared" ref="G24:G34" si="1">SUM(D24:E24)</f>
        <v>0</v>
      </c>
      <c r="H24" s="101"/>
    </row>
    <row r="25" spans="2:8" ht="23.1" customHeight="1" x14ac:dyDescent="0.15">
      <c r="B25" s="112"/>
      <c r="C25" s="113"/>
      <c r="D25" s="111"/>
      <c r="E25" s="111"/>
      <c r="F25" s="111"/>
      <c r="G25" s="111"/>
      <c r="H25" s="101"/>
    </row>
    <row r="26" spans="2:8" ht="23.1" customHeight="1" x14ac:dyDescent="0.15">
      <c r="B26" s="112"/>
      <c r="C26" s="113" t="s">
        <v>102</v>
      </c>
      <c r="D26" s="111"/>
      <c r="E26" s="111"/>
      <c r="F26" s="111"/>
      <c r="G26" s="111">
        <f t="shared" si="1"/>
        <v>0</v>
      </c>
      <c r="H26" s="101"/>
    </row>
    <row r="27" spans="2:8" ht="23.1" customHeight="1" x14ac:dyDescent="0.15">
      <c r="B27" s="112"/>
      <c r="C27" s="113" t="s">
        <v>120</v>
      </c>
      <c r="D27" s="111"/>
      <c r="E27" s="111"/>
      <c r="F27" s="111"/>
      <c r="G27" s="111"/>
      <c r="H27" s="101"/>
    </row>
    <row r="28" spans="2:8" ht="23.1" customHeight="1" x14ac:dyDescent="0.15">
      <c r="B28" s="112"/>
      <c r="C28" s="113" t="s">
        <v>121</v>
      </c>
      <c r="D28" s="111"/>
      <c r="E28" s="111"/>
      <c r="F28" s="111"/>
      <c r="G28" s="111"/>
      <c r="H28" s="101"/>
    </row>
    <row r="29" spans="2:8" ht="23.1" customHeight="1" x14ac:dyDescent="0.15">
      <c r="B29" s="112"/>
      <c r="C29" s="113" t="s">
        <v>122</v>
      </c>
      <c r="D29" s="111"/>
      <c r="E29" s="111"/>
      <c r="F29" s="111"/>
      <c r="G29" s="111"/>
      <c r="H29" s="101"/>
    </row>
    <row r="30" spans="2:8" ht="23.1" customHeight="1" x14ac:dyDescent="0.15">
      <c r="B30" s="112"/>
      <c r="C30" s="113" t="s">
        <v>123</v>
      </c>
      <c r="D30" s="111"/>
      <c r="E30" s="111"/>
      <c r="F30" s="111"/>
      <c r="G30" s="111"/>
      <c r="H30" s="101"/>
    </row>
    <row r="31" spans="2:8" ht="23.1" customHeight="1" x14ac:dyDescent="0.15">
      <c r="B31" s="112"/>
      <c r="C31" s="113"/>
      <c r="D31" s="111"/>
      <c r="E31" s="111"/>
      <c r="F31" s="111"/>
      <c r="G31" s="111"/>
      <c r="H31" s="101"/>
    </row>
    <row r="32" spans="2:8" ht="23.1" customHeight="1" x14ac:dyDescent="0.15">
      <c r="B32" s="112"/>
      <c r="C32" s="113" t="s">
        <v>103</v>
      </c>
      <c r="D32" s="111"/>
      <c r="E32" s="111"/>
      <c r="F32" s="111"/>
      <c r="G32" s="111">
        <f t="shared" si="1"/>
        <v>0</v>
      </c>
      <c r="H32" s="101"/>
    </row>
    <row r="33" spans="2:8" ht="23.1" customHeight="1" x14ac:dyDescent="0.15">
      <c r="B33" s="112"/>
      <c r="C33" s="113"/>
      <c r="D33" s="111"/>
      <c r="E33" s="111"/>
      <c r="F33" s="111"/>
      <c r="G33" s="111"/>
      <c r="H33" s="101"/>
    </row>
    <row r="34" spans="2:8" ht="23.1" customHeight="1" x14ac:dyDescent="0.15">
      <c r="B34" s="112"/>
      <c r="C34" s="113" t="s">
        <v>104</v>
      </c>
      <c r="D34" s="111"/>
      <c r="E34" s="111"/>
      <c r="F34" s="111"/>
      <c r="G34" s="111">
        <f t="shared" si="1"/>
        <v>0</v>
      </c>
      <c r="H34" s="101"/>
    </row>
    <row r="35" spans="2:8" ht="23.1" customHeight="1" x14ac:dyDescent="0.15">
      <c r="B35" s="114"/>
      <c r="C35" s="113"/>
      <c r="D35" s="111"/>
      <c r="E35" s="111"/>
      <c r="F35" s="111"/>
      <c r="G35" s="111"/>
      <c r="H35" s="101"/>
    </row>
    <row r="36" spans="2:8" ht="23.1" customHeight="1" x14ac:dyDescent="0.15">
      <c r="B36" s="118" t="s">
        <v>108</v>
      </c>
      <c r="C36" s="119"/>
      <c r="D36" s="111">
        <f>D37+D41+D46</f>
        <v>0</v>
      </c>
      <c r="E36" s="111">
        <f>E37+E41+E46</f>
        <v>0</v>
      </c>
      <c r="F36" s="111">
        <f>F37+F41+F46</f>
        <v>0</v>
      </c>
      <c r="G36" s="111">
        <f>G37+G41+G46</f>
        <v>0</v>
      </c>
      <c r="H36" s="101"/>
    </row>
    <row r="37" spans="2:8" ht="23.1" customHeight="1" x14ac:dyDescent="0.15">
      <c r="B37" s="112"/>
      <c r="C37" s="113" t="s">
        <v>106</v>
      </c>
      <c r="D37" s="111"/>
      <c r="E37" s="111"/>
      <c r="F37" s="111"/>
      <c r="G37" s="111">
        <f t="shared" ref="G37:G46" si="2">SUM(D37:E37)</f>
        <v>0</v>
      </c>
      <c r="H37" s="101"/>
    </row>
    <row r="38" spans="2:8" ht="23.1" customHeight="1" x14ac:dyDescent="0.15">
      <c r="B38" s="112"/>
      <c r="C38" s="113" t="s">
        <v>125</v>
      </c>
      <c r="D38" s="111"/>
      <c r="E38" s="111"/>
      <c r="F38" s="111"/>
      <c r="G38" s="111"/>
      <c r="H38" s="101"/>
    </row>
    <row r="39" spans="2:8" ht="23.1" customHeight="1" x14ac:dyDescent="0.15">
      <c r="B39" s="112"/>
      <c r="C39" s="113" t="s">
        <v>126</v>
      </c>
      <c r="D39" s="111"/>
      <c r="E39" s="111"/>
      <c r="F39" s="111"/>
      <c r="G39" s="111"/>
      <c r="H39" s="101"/>
    </row>
    <row r="40" spans="2:8" ht="23.1" customHeight="1" x14ac:dyDescent="0.15">
      <c r="B40" s="112"/>
      <c r="C40" s="113"/>
      <c r="D40" s="111"/>
      <c r="E40" s="111"/>
      <c r="F40" s="111"/>
      <c r="G40" s="111"/>
      <c r="H40" s="101"/>
    </row>
    <row r="41" spans="2:8" ht="23.1" customHeight="1" x14ac:dyDescent="0.15">
      <c r="B41" s="112"/>
      <c r="C41" s="113" t="s">
        <v>107</v>
      </c>
      <c r="D41" s="111"/>
      <c r="E41" s="111"/>
      <c r="F41" s="111"/>
      <c r="G41" s="111">
        <f t="shared" si="2"/>
        <v>0</v>
      </c>
      <c r="H41" s="101"/>
    </row>
    <row r="42" spans="2:8" ht="23.1" customHeight="1" x14ac:dyDescent="0.15">
      <c r="B42" s="112"/>
      <c r="C42" s="113" t="s">
        <v>127</v>
      </c>
      <c r="D42" s="111"/>
      <c r="E42" s="111"/>
      <c r="F42" s="111"/>
      <c r="G42" s="111"/>
      <c r="H42" s="101"/>
    </row>
    <row r="43" spans="2:8" ht="23.1" customHeight="1" x14ac:dyDescent="0.15">
      <c r="B43" s="112"/>
      <c r="C43" s="113" t="s">
        <v>128</v>
      </c>
      <c r="D43" s="111"/>
      <c r="E43" s="111"/>
      <c r="F43" s="111"/>
      <c r="G43" s="111"/>
      <c r="H43" s="101"/>
    </row>
    <row r="44" spans="2:8" ht="23.1" customHeight="1" x14ac:dyDescent="0.15">
      <c r="B44" s="112"/>
      <c r="C44" s="113" t="s">
        <v>129</v>
      </c>
      <c r="D44" s="111"/>
      <c r="E44" s="111"/>
      <c r="F44" s="111"/>
      <c r="G44" s="111"/>
      <c r="H44" s="101"/>
    </row>
    <row r="45" spans="2:8" ht="23.1" customHeight="1" x14ac:dyDescent="0.15">
      <c r="B45" s="112"/>
      <c r="C45" s="113"/>
      <c r="D45" s="111"/>
      <c r="E45" s="111"/>
      <c r="F45" s="111"/>
      <c r="G45" s="111"/>
      <c r="H45" s="101"/>
    </row>
    <row r="46" spans="2:8" ht="23.1" customHeight="1" x14ac:dyDescent="0.15">
      <c r="B46" s="112"/>
      <c r="C46" s="113" t="s">
        <v>4</v>
      </c>
      <c r="D46" s="111"/>
      <c r="E46" s="111"/>
      <c r="F46" s="111"/>
      <c r="G46" s="111">
        <f t="shared" si="2"/>
        <v>0</v>
      </c>
      <c r="H46" s="101"/>
    </row>
    <row r="47" spans="2:8" ht="23.1" customHeight="1" x14ac:dyDescent="0.15">
      <c r="B47" s="114"/>
      <c r="C47" s="113"/>
      <c r="D47" s="111"/>
      <c r="E47" s="111"/>
      <c r="F47" s="111"/>
      <c r="G47" s="111"/>
      <c r="H47" s="101"/>
    </row>
    <row r="48" spans="2:8" ht="23.1" customHeight="1" x14ac:dyDescent="0.15">
      <c r="B48" s="101" t="s">
        <v>109</v>
      </c>
      <c r="C48" s="101"/>
      <c r="D48" s="111">
        <f>D8+D23+D36</f>
        <v>0</v>
      </c>
      <c r="E48" s="111">
        <f t="shared" ref="E48:F48" si="3">E8+E23+E36</f>
        <v>0</v>
      </c>
      <c r="F48" s="111">
        <f t="shared" si="3"/>
        <v>0</v>
      </c>
      <c r="G48" s="111">
        <f>G8+G23+G36</f>
        <v>0</v>
      </c>
      <c r="H48" s="101"/>
    </row>
    <row r="49" spans="2:8" ht="23.1" customHeight="1" x14ac:dyDescent="0.15">
      <c r="B49" s="112"/>
      <c r="C49" s="113" t="s">
        <v>110</v>
      </c>
      <c r="D49" s="111">
        <f>D8+D23</f>
        <v>0</v>
      </c>
      <c r="E49" s="111">
        <f t="shared" ref="E49:F49" si="4">E8+E23</f>
        <v>0</v>
      </c>
      <c r="F49" s="111">
        <f t="shared" si="4"/>
        <v>0</v>
      </c>
      <c r="G49" s="111">
        <f>G9+G24+G37</f>
        <v>0</v>
      </c>
      <c r="H49" s="101"/>
    </row>
    <row r="50" spans="2:8" ht="23.1" customHeight="1" x14ac:dyDescent="0.15">
      <c r="B50" s="112"/>
      <c r="C50" s="113"/>
      <c r="D50" s="111"/>
      <c r="E50" s="111"/>
      <c r="F50" s="111"/>
      <c r="G50" s="111"/>
      <c r="H50" s="101"/>
    </row>
    <row r="51" spans="2:8" ht="23.1" customHeight="1" x14ac:dyDescent="0.15">
      <c r="B51" s="112"/>
      <c r="C51" s="113" t="s">
        <v>111</v>
      </c>
      <c r="D51" s="111">
        <f>D36</f>
        <v>0</v>
      </c>
      <c r="E51" s="111">
        <f t="shared" ref="E51:F51" si="5">E36</f>
        <v>0</v>
      </c>
      <c r="F51" s="111">
        <f t="shared" si="5"/>
        <v>0</v>
      </c>
      <c r="G51" s="111">
        <f>G11+G26+G41</f>
        <v>0</v>
      </c>
      <c r="H51" s="101"/>
    </row>
    <row r="52" spans="2:8" ht="23.1" customHeight="1" x14ac:dyDescent="0.15">
      <c r="B52" s="114"/>
      <c r="C52" s="113"/>
      <c r="D52" s="111"/>
      <c r="E52" s="111"/>
      <c r="F52" s="111"/>
      <c r="G52" s="111"/>
      <c r="H52" s="101"/>
    </row>
    <row r="53" spans="2:8" ht="23.1" customHeight="1" x14ac:dyDescent="0.15">
      <c r="B53" s="105" t="s">
        <v>3</v>
      </c>
      <c r="C53" s="105"/>
      <c r="D53" s="105"/>
      <c r="E53" s="105"/>
      <c r="F53" s="105"/>
      <c r="G53" s="105"/>
      <c r="H53" s="105"/>
    </row>
  </sheetData>
  <mergeCells count="5">
    <mergeCell ref="B5:H5"/>
    <mergeCell ref="B7:C7"/>
    <mergeCell ref="B8:C8"/>
    <mergeCell ref="B23:C23"/>
    <mergeCell ref="B36:C36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/>
  <headerFooter alignWithMargins="0"/>
  <colBreaks count="1" manualBreakCount="1">
    <brk id="8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B6B5-ABA2-43F9-B6DE-C4CCAADC8D08}">
  <sheetPr>
    <pageSetUpPr fitToPage="1"/>
  </sheetPr>
  <dimension ref="A1:AE112"/>
  <sheetViews>
    <sheetView topLeftCell="A4" workbookViewId="0">
      <selection activeCell="E102" sqref="E102"/>
    </sheetView>
  </sheetViews>
  <sheetFormatPr defaultColWidth="9.875" defaultRowHeight="13.5" x14ac:dyDescent="0.15"/>
  <cols>
    <col min="1" max="1" width="6.125" style="2" customWidth="1"/>
    <col min="2" max="3" width="8.125" style="2" customWidth="1"/>
    <col min="4" max="4" width="17.625" style="2" customWidth="1"/>
    <col min="5" max="5" width="15.25" style="2" customWidth="1"/>
    <col min="6" max="28" width="11.5" style="2" customWidth="1"/>
    <col min="29" max="29" width="22.5" style="2" customWidth="1"/>
    <col min="30" max="30" width="6.125" style="2" customWidth="1"/>
    <col min="31" max="39" width="11.5" style="2" customWidth="1"/>
    <col min="40" max="45" width="10.5" style="2" customWidth="1"/>
    <col min="46" max="16384" width="9.875" style="2"/>
  </cols>
  <sheetData>
    <row r="1" spans="1:3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00" t="s">
        <v>7</v>
      </c>
    </row>
    <row r="2" spans="1:31" ht="35.1" customHeight="1" x14ac:dyDescent="0.15">
      <c r="A2" s="1"/>
      <c r="B2" s="99" t="s">
        <v>93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01"/>
    </row>
    <row r="3" spans="1:31" ht="20.100000000000001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1" ht="20.100000000000001" customHeight="1" thickBot="1" x14ac:dyDescent="0.2">
      <c r="A4" s="1"/>
      <c r="B4" s="3" t="s">
        <v>24</v>
      </c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1"/>
    </row>
    <row r="5" spans="1:31" ht="20.100000000000001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7" t="s">
        <v>10</v>
      </c>
      <c r="AD5" s="1"/>
    </row>
    <row r="6" spans="1:31" ht="20.100000000000001" customHeight="1" x14ac:dyDescent="0.15">
      <c r="A6" s="1"/>
      <c r="B6" s="120" t="s">
        <v>11</v>
      </c>
      <c r="C6" s="121"/>
      <c r="D6" s="121"/>
      <c r="E6" s="122"/>
      <c r="F6" s="8" t="s">
        <v>12</v>
      </c>
      <c r="G6" s="9"/>
      <c r="H6" s="9"/>
      <c r="I6" s="10" t="s">
        <v>13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26" t="s">
        <v>14</v>
      </c>
      <c r="AD6" s="1"/>
    </row>
    <row r="7" spans="1:31" ht="20.100000000000001" customHeight="1" thickBot="1" x14ac:dyDescent="0.2">
      <c r="A7" s="1"/>
      <c r="B7" s="123"/>
      <c r="C7" s="124"/>
      <c r="D7" s="124"/>
      <c r="E7" s="125"/>
      <c r="F7" s="11">
        <v>2026</v>
      </c>
      <c r="G7" s="11">
        <f>F7+1</f>
        <v>2027</v>
      </c>
      <c r="H7" s="11">
        <f>G7+1</f>
        <v>2028</v>
      </c>
      <c r="I7" s="11">
        <f>H7+1</f>
        <v>2029</v>
      </c>
      <c r="J7" s="11">
        <f t="shared" ref="J7" si="0">I7+1</f>
        <v>2030</v>
      </c>
      <c r="K7" s="11">
        <f t="shared" ref="K7" si="1">J7+1</f>
        <v>2031</v>
      </c>
      <c r="L7" s="11">
        <f t="shared" ref="L7" si="2">K7+1</f>
        <v>2032</v>
      </c>
      <c r="M7" s="11">
        <f t="shared" ref="M7" si="3">L7+1</f>
        <v>2033</v>
      </c>
      <c r="N7" s="11">
        <f t="shared" ref="N7" si="4">M7+1</f>
        <v>2034</v>
      </c>
      <c r="O7" s="11">
        <f t="shared" ref="O7" si="5">N7+1</f>
        <v>2035</v>
      </c>
      <c r="P7" s="11">
        <f t="shared" ref="P7" si="6">O7+1</f>
        <v>2036</v>
      </c>
      <c r="Q7" s="11">
        <f t="shared" ref="Q7" si="7">P7+1</f>
        <v>2037</v>
      </c>
      <c r="R7" s="11">
        <f t="shared" ref="R7" si="8">Q7+1</f>
        <v>2038</v>
      </c>
      <c r="S7" s="11">
        <f t="shared" ref="S7" si="9">R7+1</f>
        <v>2039</v>
      </c>
      <c r="T7" s="11">
        <f t="shared" ref="T7" si="10">S7+1</f>
        <v>2040</v>
      </c>
      <c r="U7" s="11">
        <f t="shared" ref="U7" si="11">T7+1</f>
        <v>2041</v>
      </c>
      <c r="V7" s="11">
        <f t="shared" ref="V7" si="12">U7+1</f>
        <v>2042</v>
      </c>
      <c r="W7" s="11">
        <f t="shared" ref="W7" si="13">V7+1</f>
        <v>2043</v>
      </c>
      <c r="X7" s="11">
        <f t="shared" ref="X7" si="14">W7+1</f>
        <v>2044</v>
      </c>
      <c r="Y7" s="11">
        <f t="shared" ref="Y7" si="15">X7+1</f>
        <v>2045</v>
      </c>
      <c r="Z7" s="11">
        <f t="shared" ref="Z7" si="16">Y7+1</f>
        <v>2046</v>
      </c>
      <c r="AA7" s="11">
        <f>Z7+1</f>
        <v>2047</v>
      </c>
      <c r="AB7" s="11">
        <f t="shared" ref="AB7" si="17">AA7+1</f>
        <v>2048</v>
      </c>
      <c r="AC7" s="127"/>
      <c r="AD7" s="12"/>
      <c r="AE7" s="13"/>
    </row>
    <row r="8" spans="1:31" ht="20.100000000000001" customHeight="1" thickTop="1" x14ac:dyDescent="0.15">
      <c r="A8" s="1"/>
      <c r="B8" s="14"/>
      <c r="C8" s="15" t="s">
        <v>92</v>
      </c>
      <c r="D8" s="16"/>
      <c r="E8" s="17"/>
      <c r="F8" s="48"/>
      <c r="G8" s="48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19">
        <f>SUM(F8:AB8)</f>
        <v>0</v>
      </c>
      <c r="AD8" s="1"/>
    </row>
    <row r="9" spans="1:31" ht="20.100000000000001" customHeight="1" x14ac:dyDescent="0.15">
      <c r="A9" s="1"/>
      <c r="B9" s="14"/>
      <c r="C9" s="20" t="s">
        <v>96</v>
      </c>
      <c r="D9" s="16"/>
      <c r="E9" s="17"/>
      <c r="F9" s="48"/>
      <c r="G9" s="48"/>
      <c r="H9" s="48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19"/>
      <c r="AD9" s="1"/>
    </row>
    <row r="10" spans="1:31" ht="20.100000000000001" customHeight="1" x14ac:dyDescent="0.15">
      <c r="A10" s="1"/>
      <c r="B10" s="14"/>
      <c r="C10" s="20"/>
      <c r="D10" s="16"/>
      <c r="E10" s="1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19">
        <f t="shared" ref="AC10:AC34" si="18">SUM(F10:AB10)</f>
        <v>0</v>
      </c>
      <c r="AD10" s="1"/>
    </row>
    <row r="11" spans="1:31" ht="20.100000000000001" customHeight="1" thickBot="1" x14ac:dyDescent="0.2">
      <c r="A11" s="1"/>
      <c r="B11" s="24"/>
      <c r="C11" s="27"/>
      <c r="D11" s="28" t="s">
        <v>25</v>
      </c>
      <c r="E11" s="29"/>
      <c r="F11" s="50">
        <f t="shared" ref="F11:AB11" si="19">SUM(F8:F10)</f>
        <v>0</v>
      </c>
      <c r="G11" s="50">
        <f t="shared" si="19"/>
        <v>0</v>
      </c>
      <c r="H11" s="50">
        <f t="shared" si="19"/>
        <v>0</v>
      </c>
      <c r="I11" s="50">
        <f t="shared" si="19"/>
        <v>0</v>
      </c>
      <c r="J11" s="50">
        <f t="shared" si="19"/>
        <v>0</v>
      </c>
      <c r="K11" s="50">
        <f t="shared" si="19"/>
        <v>0</v>
      </c>
      <c r="L11" s="50">
        <f t="shared" si="19"/>
        <v>0</v>
      </c>
      <c r="M11" s="50">
        <f t="shared" si="19"/>
        <v>0</v>
      </c>
      <c r="N11" s="50">
        <f t="shared" si="19"/>
        <v>0</v>
      </c>
      <c r="O11" s="50">
        <f t="shared" si="19"/>
        <v>0</v>
      </c>
      <c r="P11" s="50">
        <f t="shared" si="19"/>
        <v>0</v>
      </c>
      <c r="Q11" s="50">
        <f t="shared" si="19"/>
        <v>0</v>
      </c>
      <c r="R11" s="50">
        <f t="shared" si="19"/>
        <v>0</v>
      </c>
      <c r="S11" s="50">
        <f t="shared" si="19"/>
        <v>0</v>
      </c>
      <c r="T11" s="50">
        <f t="shared" si="19"/>
        <v>0</v>
      </c>
      <c r="U11" s="50">
        <f t="shared" si="19"/>
        <v>0</v>
      </c>
      <c r="V11" s="50">
        <f t="shared" si="19"/>
        <v>0</v>
      </c>
      <c r="W11" s="50">
        <f t="shared" si="19"/>
        <v>0</v>
      </c>
      <c r="X11" s="50">
        <f t="shared" si="19"/>
        <v>0</v>
      </c>
      <c r="Y11" s="50">
        <f t="shared" si="19"/>
        <v>0</v>
      </c>
      <c r="Z11" s="50">
        <f t="shared" si="19"/>
        <v>0</v>
      </c>
      <c r="AA11" s="50">
        <f t="shared" si="19"/>
        <v>0</v>
      </c>
      <c r="AB11" s="50">
        <f t="shared" si="19"/>
        <v>0</v>
      </c>
      <c r="AC11" s="26">
        <f t="shared" si="18"/>
        <v>0</v>
      </c>
      <c r="AD11" s="1"/>
    </row>
    <row r="12" spans="1:31" ht="20.100000000000001" customHeight="1" x14ac:dyDescent="0.15">
      <c r="A12" s="1"/>
      <c r="B12" s="30"/>
      <c r="C12" s="31" t="s">
        <v>26</v>
      </c>
      <c r="D12" s="32"/>
      <c r="E12" s="33"/>
      <c r="F12" s="51"/>
      <c r="G12" s="51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35">
        <f t="shared" si="18"/>
        <v>0</v>
      </c>
      <c r="AD12" s="1"/>
    </row>
    <row r="13" spans="1:31" ht="20.100000000000001" customHeight="1" x14ac:dyDescent="0.15">
      <c r="A13" s="1"/>
      <c r="B13" s="14"/>
      <c r="C13" s="20" t="s">
        <v>27</v>
      </c>
      <c r="D13" s="16"/>
      <c r="E13" s="17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19">
        <f t="shared" si="18"/>
        <v>0</v>
      </c>
      <c r="AD13" s="1"/>
    </row>
    <row r="14" spans="1:31" ht="20.100000000000001" customHeight="1" x14ac:dyDescent="0.15">
      <c r="A14" s="1"/>
      <c r="B14" s="14"/>
      <c r="C14" s="20" t="s">
        <v>28</v>
      </c>
      <c r="D14" s="16"/>
      <c r="E14" s="17"/>
      <c r="F14" s="49"/>
      <c r="G14" s="49"/>
      <c r="H14" s="49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19">
        <f t="shared" si="18"/>
        <v>0</v>
      </c>
      <c r="AD14" s="1"/>
    </row>
    <row r="15" spans="1:31" ht="20.100000000000001" customHeight="1" x14ac:dyDescent="0.15">
      <c r="A15" s="1"/>
      <c r="B15" s="14"/>
      <c r="C15" s="20" t="s">
        <v>29</v>
      </c>
      <c r="D15" s="16"/>
      <c r="E15" s="17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19">
        <f t="shared" si="18"/>
        <v>0</v>
      </c>
      <c r="AD15" s="1"/>
    </row>
    <row r="16" spans="1:31" ht="20.100000000000001" customHeight="1" x14ac:dyDescent="0.15">
      <c r="A16" s="1"/>
      <c r="B16" s="14"/>
      <c r="C16" s="20" t="s">
        <v>30</v>
      </c>
      <c r="D16" s="16"/>
      <c r="E16" s="17"/>
      <c r="F16" s="49"/>
      <c r="G16" s="49"/>
      <c r="H16" s="49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19">
        <f t="shared" si="18"/>
        <v>0</v>
      </c>
      <c r="AD16" s="1"/>
    </row>
    <row r="17" spans="1:30" ht="20.100000000000001" customHeight="1" x14ac:dyDescent="0.15">
      <c r="A17" s="1"/>
      <c r="B17" s="14"/>
      <c r="C17" s="20" t="s">
        <v>31</v>
      </c>
      <c r="D17" s="16"/>
      <c r="E17" s="17"/>
      <c r="F17" s="49"/>
      <c r="G17" s="49"/>
      <c r="H17" s="49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9">
        <f t="shared" si="18"/>
        <v>0</v>
      </c>
      <c r="AD17" s="1"/>
    </row>
    <row r="18" spans="1:30" ht="20.100000000000001" customHeight="1" x14ac:dyDescent="0.15">
      <c r="A18" s="1"/>
      <c r="B18" s="14"/>
      <c r="C18" s="20" t="s">
        <v>130</v>
      </c>
      <c r="D18" s="16"/>
      <c r="E18" s="17"/>
      <c r="F18" s="49"/>
      <c r="G18" s="49"/>
      <c r="H18" s="49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19">
        <f t="shared" si="18"/>
        <v>0</v>
      </c>
      <c r="AD18" s="1"/>
    </row>
    <row r="19" spans="1:30" ht="20.100000000000001" customHeight="1" x14ac:dyDescent="0.15">
      <c r="A19" s="1"/>
      <c r="B19" s="14"/>
      <c r="C19" s="20" t="s">
        <v>131</v>
      </c>
      <c r="D19" s="16"/>
      <c r="E19" s="17"/>
      <c r="F19" s="49"/>
      <c r="G19" s="49"/>
      <c r="H19" s="49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9"/>
      <c r="AD19" s="1"/>
    </row>
    <row r="20" spans="1:30" ht="20.100000000000001" customHeight="1" x14ac:dyDescent="0.15">
      <c r="A20" s="1"/>
      <c r="B20" s="14"/>
      <c r="C20" s="20"/>
      <c r="D20" s="16"/>
      <c r="E20" s="17"/>
      <c r="F20" s="49"/>
      <c r="G20" s="49"/>
      <c r="H20" s="49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19">
        <f t="shared" si="18"/>
        <v>0</v>
      </c>
      <c r="AD20" s="1"/>
    </row>
    <row r="21" spans="1:30" ht="20.100000000000001" customHeight="1" thickBot="1" x14ac:dyDescent="0.2">
      <c r="A21" s="1"/>
      <c r="B21" s="39"/>
      <c r="C21" s="40"/>
      <c r="D21" s="40" t="s">
        <v>32</v>
      </c>
      <c r="E21" s="41"/>
      <c r="F21" s="52">
        <f t="shared" ref="F21:AB21" si="20">SUM(F12:F20)</f>
        <v>0</v>
      </c>
      <c r="G21" s="52">
        <f t="shared" ref="G21" si="21">SUM(G12:G20)</f>
        <v>0</v>
      </c>
      <c r="H21" s="52">
        <f t="shared" si="20"/>
        <v>0</v>
      </c>
      <c r="I21" s="52">
        <f t="shared" si="20"/>
        <v>0</v>
      </c>
      <c r="J21" s="52">
        <f t="shared" si="20"/>
        <v>0</v>
      </c>
      <c r="K21" s="52">
        <f t="shared" si="20"/>
        <v>0</v>
      </c>
      <c r="L21" s="52">
        <f t="shared" si="20"/>
        <v>0</v>
      </c>
      <c r="M21" s="52">
        <f t="shared" si="20"/>
        <v>0</v>
      </c>
      <c r="N21" s="52">
        <f t="shared" si="20"/>
        <v>0</v>
      </c>
      <c r="O21" s="52">
        <f t="shared" si="20"/>
        <v>0</v>
      </c>
      <c r="P21" s="52">
        <f t="shared" si="20"/>
        <v>0</v>
      </c>
      <c r="Q21" s="52">
        <f t="shared" si="20"/>
        <v>0</v>
      </c>
      <c r="R21" s="52">
        <f t="shared" si="20"/>
        <v>0</v>
      </c>
      <c r="S21" s="52">
        <f t="shared" si="20"/>
        <v>0</v>
      </c>
      <c r="T21" s="52">
        <f t="shared" si="20"/>
        <v>0</v>
      </c>
      <c r="U21" s="52">
        <f t="shared" si="20"/>
        <v>0</v>
      </c>
      <c r="V21" s="52">
        <f t="shared" si="20"/>
        <v>0</v>
      </c>
      <c r="W21" s="52">
        <f t="shared" si="20"/>
        <v>0</v>
      </c>
      <c r="X21" s="52">
        <f t="shared" si="20"/>
        <v>0</v>
      </c>
      <c r="Y21" s="52">
        <f t="shared" si="20"/>
        <v>0</v>
      </c>
      <c r="Z21" s="52">
        <f t="shared" si="20"/>
        <v>0</v>
      </c>
      <c r="AA21" s="52">
        <f t="shared" si="20"/>
        <v>0</v>
      </c>
      <c r="AB21" s="52">
        <f t="shared" si="20"/>
        <v>0</v>
      </c>
      <c r="AC21" s="43">
        <f t="shared" si="18"/>
        <v>0</v>
      </c>
      <c r="AD21" s="1"/>
    </row>
    <row r="22" spans="1:30" ht="20.100000000000001" customHeight="1" thickBot="1" x14ac:dyDescent="0.2">
      <c r="A22" s="1"/>
      <c r="B22" s="53"/>
      <c r="C22" s="54"/>
      <c r="D22" s="55" t="s">
        <v>33</v>
      </c>
      <c r="E22" s="56"/>
      <c r="F22" s="57">
        <f t="shared" ref="F22:AB22" si="22">F11-F21</f>
        <v>0</v>
      </c>
      <c r="G22" s="57">
        <f t="shared" ref="G22" si="23">G11-G21</f>
        <v>0</v>
      </c>
      <c r="H22" s="57">
        <f t="shared" si="22"/>
        <v>0</v>
      </c>
      <c r="I22" s="57">
        <f t="shared" si="22"/>
        <v>0</v>
      </c>
      <c r="J22" s="57">
        <f t="shared" si="22"/>
        <v>0</v>
      </c>
      <c r="K22" s="57">
        <f t="shared" si="22"/>
        <v>0</v>
      </c>
      <c r="L22" s="57">
        <f t="shared" si="22"/>
        <v>0</v>
      </c>
      <c r="M22" s="57">
        <f t="shared" si="22"/>
        <v>0</v>
      </c>
      <c r="N22" s="57">
        <f t="shared" si="22"/>
        <v>0</v>
      </c>
      <c r="O22" s="57">
        <f t="shared" si="22"/>
        <v>0</v>
      </c>
      <c r="P22" s="57">
        <f t="shared" si="22"/>
        <v>0</v>
      </c>
      <c r="Q22" s="57">
        <f t="shared" si="22"/>
        <v>0</v>
      </c>
      <c r="R22" s="57">
        <f t="shared" si="22"/>
        <v>0</v>
      </c>
      <c r="S22" s="57">
        <f t="shared" si="22"/>
        <v>0</v>
      </c>
      <c r="T22" s="57">
        <f t="shared" si="22"/>
        <v>0</v>
      </c>
      <c r="U22" s="57">
        <f t="shared" si="22"/>
        <v>0</v>
      </c>
      <c r="V22" s="57">
        <f t="shared" si="22"/>
        <v>0</v>
      </c>
      <c r="W22" s="57">
        <f t="shared" si="22"/>
        <v>0</v>
      </c>
      <c r="X22" s="57">
        <f t="shared" si="22"/>
        <v>0</v>
      </c>
      <c r="Y22" s="57">
        <f t="shared" si="22"/>
        <v>0</v>
      </c>
      <c r="Z22" s="57">
        <f t="shared" si="22"/>
        <v>0</v>
      </c>
      <c r="AA22" s="57">
        <f t="shared" si="22"/>
        <v>0</v>
      </c>
      <c r="AB22" s="57">
        <f t="shared" si="22"/>
        <v>0</v>
      </c>
      <c r="AC22" s="58">
        <f t="shared" si="18"/>
        <v>0</v>
      </c>
      <c r="AD22" s="1"/>
    </row>
    <row r="23" spans="1:30" ht="20.100000000000001" customHeight="1" thickTop="1" x14ac:dyDescent="0.15">
      <c r="A23" s="1"/>
      <c r="B23" s="14"/>
      <c r="C23" s="20"/>
      <c r="D23" s="16"/>
      <c r="E23" s="17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19">
        <f t="shared" si="18"/>
        <v>0</v>
      </c>
      <c r="AD23" s="1"/>
    </row>
    <row r="24" spans="1:30" ht="20.100000000000001" customHeight="1" thickBot="1" x14ac:dyDescent="0.2">
      <c r="A24" s="1"/>
      <c r="B24" s="24"/>
      <c r="C24" s="27"/>
      <c r="D24" s="28" t="s">
        <v>34</v>
      </c>
      <c r="E24" s="29"/>
      <c r="F24" s="59">
        <f>SUM(F23)</f>
        <v>0</v>
      </c>
      <c r="G24" s="59">
        <f>SUM(G23)</f>
        <v>0</v>
      </c>
      <c r="H24" s="59">
        <f t="shared" ref="H24:AB24" si="24">SUM(H23)</f>
        <v>0</v>
      </c>
      <c r="I24" s="59">
        <f t="shared" si="24"/>
        <v>0</v>
      </c>
      <c r="J24" s="59">
        <f t="shared" si="24"/>
        <v>0</v>
      </c>
      <c r="K24" s="59">
        <f t="shared" si="24"/>
        <v>0</v>
      </c>
      <c r="L24" s="59">
        <f t="shared" si="24"/>
        <v>0</v>
      </c>
      <c r="M24" s="59">
        <f t="shared" si="24"/>
        <v>0</v>
      </c>
      <c r="N24" s="59">
        <f t="shared" si="24"/>
        <v>0</v>
      </c>
      <c r="O24" s="59">
        <f t="shared" si="24"/>
        <v>0</v>
      </c>
      <c r="P24" s="59">
        <f t="shared" si="24"/>
        <v>0</v>
      </c>
      <c r="Q24" s="59">
        <f t="shared" si="24"/>
        <v>0</v>
      </c>
      <c r="R24" s="59">
        <f t="shared" si="24"/>
        <v>0</v>
      </c>
      <c r="S24" s="59">
        <f t="shared" si="24"/>
        <v>0</v>
      </c>
      <c r="T24" s="59">
        <f t="shared" si="24"/>
        <v>0</v>
      </c>
      <c r="U24" s="59">
        <f t="shared" si="24"/>
        <v>0</v>
      </c>
      <c r="V24" s="59">
        <f t="shared" si="24"/>
        <v>0</v>
      </c>
      <c r="W24" s="59">
        <f t="shared" si="24"/>
        <v>0</v>
      </c>
      <c r="X24" s="59">
        <f t="shared" si="24"/>
        <v>0</v>
      </c>
      <c r="Y24" s="59">
        <f t="shared" si="24"/>
        <v>0</v>
      </c>
      <c r="Z24" s="59">
        <f t="shared" si="24"/>
        <v>0</v>
      </c>
      <c r="AA24" s="59">
        <f t="shared" si="24"/>
        <v>0</v>
      </c>
      <c r="AB24" s="59">
        <f t="shared" si="24"/>
        <v>0</v>
      </c>
      <c r="AC24" s="26">
        <f t="shared" si="18"/>
        <v>0</v>
      </c>
      <c r="AD24" s="1"/>
    </row>
    <row r="25" spans="1:30" ht="20.100000000000001" customHeight="1" x14ac:dyDescent="0.15">
      <c r="A25" s="1"/>
      <c r="B25" s="30"/>
      <c r="C25" s="31" t="s">
        <v>35</v>
      </c>
      <c r="D25" s="32"/>
      <c r="E25" s="33"/>
      <c r="F25" s="51"/>
      <c r="G25" s="51"/>
      <c r="H25" s="51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35">
        <f t="shared" si="18"/>
        <v>0</v>
      </c>
      <c r="AD25" s="1"/>
    </row>
    <row r="26" spans="1:30" ht="20.100000000000001" customHeight="1" x14ac:dyDescent="0.15">
      <c r="A26" s="1"/>
      <c r="B26" s="14"/>
      <c r="C26" s="20" t="s">
        <v>36</v>
      </c>
      <c r="D26" s="16"/>
      <c r="E26" s="21"/>
      <c r="F26" s="60"/>
      <c r="G26" s="60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23">
        <f t="shared" si="18"/>
        <v>0</v>
      </c>
      <c r="AD26" s="1"/>
    </row>
    <row r="27" spans="1:30" ht="20.100000000000001" customHeight="1" thickBot="1" x14ac:dyDescent="0.2">
      <c r="A27" s="1"/>
      <c r="B27" s="39"/>
      <c r="C27" s="40"/>
      <c r="D27" s="40" t="s">
        <v>37</v>
      </c>
      <c r="E27" s="41"/>
      <c r="F27" s="52">
        <f>SUM(F25:F26)</f>
        <v>0</v>
      </c>
      <c r="G27" s="52">
        <f>SUM(G25:G26)</f>
        <v>0</v>
      </c>
      <c r="H27" s="52">
        <f t="shared" ref="H27:AB27" si="25">SUM(H25:H26)</f>
        <v>0</v>
      </c>
      <c r="I27" s="52">
        <f t="shared" si="25"/>
        <v>0</v>
      </c>
      <c r="J27" s="52">
        <f t="shared" si="25"/>
        <v>0</v>
      </c>
      <c r="K27" s="52">
        <f t="shared" si="25"/>
        <v>0</v>
      </c>
      <c r="L27" s="52">
        <f t="shared" si="25"/>
        <v>0</v>
      </c>
      <c r="M27" s="52">
        <f t="shared" si="25"/>
        <v>0</v>
      </c>
      <c r="N27" s="52">
        <f t="shared" si="25"/>
        <v>0</v>
      </c>
      <c r="O27" s="52">
        <f t="shared" si="25"/>
        <v>0</v>
      </c>
      <c r="P27" s="52">
        <f t="shared" si="25"/>
        <v>0</v>
      </c>
      <c r="Q27" s="52">
        <f t="shared" si="25"/>
        <v>0</v>
      </c>
      <c r="R27" s="52">
        <f t="shared" si="25"/>
        <v>0</v>
      </c>
      <c r="S27" s="52">
        <f t="shared" si="25"/>
        <v>0</v>
      </c>
      <c r="T27" s="52">
        <f t="shared" si="25"/>
        <v>0</v>
      </c>
      <c r="U27" s="52">
        <f t="shared" si="25"/>
        <v>0</v>
      </c>
      <c r="V27" s="52">
        <f t="shared" si="25"/>
        <v>0</v>
      </c>
      <c r="W27" s="52">
        <f t="shared" si="25"/>
        <v>0</v>
      </c>
      <c r="X27" s="52">
        <f t="shared" si="25"/>
        <v>0</v>
      </c>
      <c r="Y27" s="52">
        <f t="shared" si="25"/>
        <v>0</v>
      </c>
      <c r="Z27" s="52">
        <f t="shared" si="25"/>
        <v>0</v>
      </c>
      <c r="AA27" s="52">
        <f t="shared" si="25"/>
        <v>0</v>
      </c>
      <c r="AB27" s="52">
        <f t="shared" si="25"/>
        <v>0</v>
      </c>
      <c r="AC27" s="43">
        <f t="shared" si="18"/>
        <v>0</v>
      </c>
      <c r="AD27" s="1"/>
    </row>
    <row r="28" spans="1:30" ht="20.100000000000001" customHeight="1" thickBot="1" x14ac:dyDescent="0.2">
      <c r="A28" s="1"/>
      <c r="B28" s="62"/>
      <c r="C28" s="63"/>
      <c r="D28" s="64" t="s">
        <v>38</v>
      </c>
      <c r="E28" s="65"/>
      <c r="F28" s="66">
        <f>F24-F27</f>
        <v>0</v>
      </c>
      <c r="G28" s="66">
        <f>G24-G27</f>
        <v>0</v>
      </c>
      <c r="H28" s="66">
        <f t="shared" ref="H28:AB28" si="26">H24-H27</f>
        <v>0</v>
      </c>
      <c r="I28" s="66">
        <f t="shared" si="26"/>
        <v>0</v>
      </c>
      <c r="J28" s="66">
        <f t="shared" si="26"/>
        <v>0</v>
      </c>
      <c r="K28" s="66">
        <f t="shared" si="26"/>
        <v>0</v>
      </c>
      <c r="L28" s="66">
        <f t="shared" si="26"/>
        <v>0</v>
      </c>
      <c r="M28" s="66">
        <f t="shared" si="26"/>
        <v>0</v>
      </c>
      <c r="N28" s="66">
        <f t="shared" si="26"/>
        <v>0</v>
      </c>
      <c r="O28" s="66">
        <f t="shared" si="26"/>
        <v>0</v>
      </c>
      <c r="P28" s="66">
        <f t="shared" si="26"/>
        <v>0</v>
      </c>
      <c r="Q28" s="66">
        <f t="shared" si="26"/>
        <v>0</v>
      </c>
      <c r="R28" s="66">
        <f t="shared" si="26"/>
        <v>0</v>
      </c>
      <c r="S28" s="66">
        <f t="shared" si="26"/>
        <v>0</v>
      </c>
      <c r="T28" s="66">
        <f t="shared" si="26"/>
        <v>0</v>
      </c>
      <c r="U28" s="66">
        <f t="shared" si="26"/>
        <v>0</v>
      </c>
      <c r="V28" s="66">
        <f t="shared" si="26"/>
        <v>0</v>
      </c>
      <c r="W28" s="66">
        <f t="shared" si="26"/>
        <v>0</v>
      </c>
      <c r="X28" s="66">
        <f t="shared" si="26"/>
        <v>0</v>
      </c>
      <c r="Y28" s="66">
        <f t="shared" si="26"/>
        <v>0</v>
      </c>
      <c r="Z28" s="66">
        <f t="shared" si="26"/>
        <v>0</v>
      </c>
      <c r="AA28" s="66">
        <f t="shared" si="26"/>
        <v>0</v>
      </c>
      <c r="AB28" s="66">
        <f t="shared" si="26"/>
        <v>0</v>
      </c>
      <c r="AC28" s="67">
        <f t="shared" si="18"/>
        <v>0</v>
      </c>
      <c r="AD28" s="1"/>
    </row>
    <row r="29" spans="1:30" ht="20.100000000000001" customHeight="1" thickBot="1" x14ac:dyDescent="0.2">
      <c r="A29" s="1"/>
      <c r="B29" s="62"/>
      <c r="C29" s="63"/>
      <c r="D29" s="64" t="s">
        <v>39</v>
      </c>
      <c r="E29" s="65"/>
      <c r="F29" s="66">
        <f>F22+F28</f>
        <v>0</v>
      </c>
      <c r="G29" s="66">
        <f>G22+G28</f>
        <v>0</v>
      </c>
      <c r="H29" s="66">
        <f t="shared" ref="H29:AB29" si="27">H22+H28</f>
        <v>0</v>
      </c>
      <c r="I29" s="66">
        <f t="shared" si="27"/>
        <v>0</v>
      </c>
      <c r="J29" s="66">
        <f t="shared" si="27"/>
        <v>0</v>
      </c>
      <c r="K29" s="66">
        <f t="shared" si="27"/>
        <v>0</v>
      </c>
      <c r="L29" s="66">
        <f t="shared" si="27"/>
        <v>0</v>
      </c>
      <c r="M29" s="66">
        <f t="shared" si="27"/>
        <v>0</v>
      </c>
      <c r="N29" s="66">
        <f t="shared" si="27"/>
        <v>0</v>
      </c>
      <c r="O29" s="66">
        <f t="shared" si="27"/>
        <v>0</v>
      </c>
      <c r="P29" s="66">
        <f t="shared" si="27"/>
        <v>0</v>
      </c>
      <c r="Q29" s="66">
        <f t="shared" si="27"/>
        <v>0</v>
      </c>
      <c r="R29" s="66">
        <f t="shared" si="27"/>
        <v>0</v>
      </c>
      <c r="S29" s="66">
        <f t="shared" si="27"/>
        <v>0</v>
      </c>
      <c r="T29" s="66">
        <f t="shared" si="27"/>
        <v>0</v>
      </c>
      <c r="U29" s="66">
        <f t="shared" si="27"/>
        <v>0</v>
      </c>
      <c r="V29" s="66">
        <f t="shared" si="27"/>
        <v>0</v>
      </c>
      <c r="W29" s="66">
        <f t="shared" si="27"/>
        <v>0</v>
      </c>
      <c r="X29" s="66">
        <f t="shared" si="27"/>
        <v>0</v>
      </c>
      <c r="Y29" s="66">
        <f t="shared" si="27"/>
        <v>0</v>
      </c>
      <c r="Z29" s="66">
        <f t="shared" si="27"/>
        <v>0</v>
      </c>
      <c r="AA29" s="66">
        <f t="shared" si="27"/>
        <v>0</v>
      </c>
      <c r="AB29" s="66">
        <f t="shared" si="27"/>
        <v>0</v>
      </c>
      <c r="AC29" s="67">
        <f t="shared" si="18"/>
        <v>0</v>
      </c>
      <c r="AD29" s="1"/>
    </row>
    <row r="30" spans="1:30" ht="20.100000000000001" customHeight="1" thickBot="1" x14ac:dyDescent="0.2">
      <c r="A30" s="1"/>
      <c r="B30" s="62"/>
      <c r="C30" s="63"/>
      <c r="D30" s="64" t="s">
        <v>40</v>
      </c>
      <c r="E30" s="65"/>
      <c r="F30" s="68">
        <v>0</v>
      </c>
      <c r="G30" s="68">
        <v>1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7">
        <f t="shared" si="18"/>
        <v>1</v>
      </c>
      <c r="AD30" s="1"/>
    </row>
    <row r="31" spans="1:30" ht="20.100000000000001" customHeight="1" thickBot="1" x14ac:dyDescent="0.2">
      <c r="A31" s="1"/>
      <c r="B31" s="53"/>
      <c r="C31" s="54"/>
      <c r="D31" s="55" t="s">
        <v>41</v>
      </c>
      <c r="E31" s="56"/>
      <c r="F31" s="57">
        <f>F29+F30</f>
        <v>0</v>
      </c>
      <c r="G31" s="57">
        <f>G29+G30</f>
        <v>1</v>
      </c>
      <c r="H31" s="57">
        <f t="shared" ref="H31:AB31" si="28">H29+H30</f>
        <v>0</v>
      </c>
      <c r="I31" s="57">
        <f>I29+I30</f>
        <v>0</v>
      </c>
      <c r="J31" s="57">
        <f t="shared" si="28"/>
        <v>0</v>
      </c>
      <c r="K31" s="57">
        <f t="shared" si="28"/>
        <v>0</v>
      </c>
      <c r="L31" s="57">
        <f t="shared" si="28"/>
        <v>0</v>
      </c>
      <c r="M31" s="57">
        <f t="shared" si="28"/>
        <v>0</v>
      </c>
      <c r="N31" s="57">
        <f t="shared" si="28"/>
        <v>0</v>
      </c>
      <c r="O31" s="57">
        <f t="shared" si="28"/>
        <v>0</v>
      </c>
      <c r="P31" s="57">
        <f t="shared" si="28"/>
        <v>0</v>
      </c>
      <c r="Q31" s="57">
        <f t="shared" si="28"/>
        <v>0</v>
      </c>
      <c r="R31" s="57">
        <f t="shared" si="28"/>
        <v>0</v>
      </c>
      <c r="S31" s="57">
        <f t="shared" si="28"/>
        <v>0</v>
      </c>
      <c r="T31" s="57">
        <f t="shared" si="28"/>
        <v>0</v>
      </c>
      <c r="U31" s="57">
        <f t="shared" si="28"/>
        <v>0</v>
      </c>
      <c r="V31" s="57">
        <f t="shared" si="28"/>
        <v>0</v>
      </c>
      <c r="W31" s="57">
        <f t="shared" si="28"/>
        <v>0</v>
      </c>
      <c r="X31" s="57">
        <f t="shared" si="28"/>
        <v>0</v>
      </c>
      <c r="Y31" s="57">
        <f t="shared" si="28"/>
        <v>0</v>
      </c>
      <c r="Z31" s="57">
        <f t="shared" si="28"/>
        <v>0</v>
      </c>
      <c r="AA31" s="57">
        <f t="shared" si="28"/>
        <v>0</v>
      </c>
      <c r="AB31" s="57">
        <f t="shared" si="28"/>
        <v>0</v>
      </c>
      <c r="AC31" s="58">
        <f t="shared" si="18"/>
        <v>1</v>
      </c>
      <c r="AD31" s="1"/>
    </row>
    <row r="32" spans="1:30" ht="20.100000000000001" customHeight="1" thickTop="1" x14ac:dyDescent="0.15">
      <c r="A32" s="1"/>
      <c r="B32" s="14"/>
      <c r="C32" s="20"/>
      <c r="D32" s="16" t="s">
        <v>42</v>
      </c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9">
        <f t="shared" si="18"/>
        <v>0</v>
      </c>
      <c r="AD32" s="1"/>
    </row>
    <row r="33" spans="1:31" ht="20.100000000000001" customHeight="1" thickBot="1" x14ac:dyDescent="0.2">
      <c r="A33" s="1"/>
      <c r="B33" s="39"/>
      <c r="C33" s="40"/>
      <c r="D33" s="40" t="s">
        <v>43</v>
      </c>
      <c r="E33" s="41"/>
      <c r="F33" s="52">
        <f>SUM(F32)</f>
        <v>0</v>
      </c>
      <c r="G33" s="52">
        <f>SUM(G32)</f>
        <v>0</v>
      </c>
      <c r="H33" s="52">
        <f t="shared" ref="H33:AB33" si="29">SUM(H32)</f>
        <v>0</v>
      </c>
      <c r="I33" s="52">
        <f t="shared" si="29"/>
        <v>0</v>
      </c>
      <c r="J33" s="52">
        <f t="shared" si="29"/>
        <v>0</v>
      </c>
      <c r="K33" s="52">
        <f t="shared" si="29"/>
        <v>0</v>
      </c>
      <c r="L33" s="52">
        <f t="shared" si="29"/>
        <v>0</v>
      </c>
      <c r="M33" s="52">
        <f t="shared" si="29"/>
        <v>0</v>
      </c>
      <c r="N33" s="52">
        <f t="shared" si="29"/>
        <v>0</v>
      </c>
      <c r="O33" s="52">
        <f t="shared" si="29"/>
        <v>0</v>
      </c>
      <c r="P33" s="52">
        <f t="shared" si="29"/>
        <v>0</v>
      </c>
      <c r="Q33" s="52">
        <f t="shared" si="29"/>
        <v>0</v>
      </c>
      <c r="R33" s="52">
        <f t="shared" si="29"/>
        <v>0</v>
      </c>
      <c r="S33" s="52">
        <f t="shared" si="29"/>
        <v>0</v>
      </c>
      <c r="T33" s="52">
        <f t="shared" si="29"/>
        <v>0</v>
      </c>
      <c r="U33" s="52">
        <f t="shared" si="29"/>
        <v>0</v>
      </c>
      <c r="V33" s="52">
        <f t="shared" si="29"/>
        <v>0</v>
      </c>
      <c r="W33" s="52">
        <f t="shared" si="29"/>
        <v>0</v>
      </c>
      <c r="X33" s="52">
        <f t="shared" si="29"/>
        <v>0</v>
      </c>
      <c r="Y33" s="52">
        <f t="shared" si="29"/>
        <v>0</v>
      </c>
      <c r="Z33" s="52">
        <f t="shared" si="29"/>
        <v>0</v>
      </c>
      <c r="AA33" s="52">
        <f t="shared" si="29"/>
        <v>0</v>
      </c>
      <c r="AB33" s="52">
        <f t="shared" si="29"/>
        <v>0</v>
      </c>
      <c r="AC33" s="43">
        <f t="shared" si="18"/>
        <v>0</v>
      </c>
      <c r="AD33" s="1"/>
    </row>
    <row r="34" spans="1:31" ht="20.100000000000001" customHeight="1" thickBot="1" x14ac:dyDescent="0.2">
      <c r="A34" s="1"/>
      <c r="B34" s="62"/>
      <c r="C34" s="63"/>
      <c r="D34" s="64" t="s">
        <v>44</v>
      </c>
      <c r="E34" s="65"/>
      <c r="F34" s="66">
        <f>F31-F33</f>
        <v>0</v>
      </c>
      <c r="G34" s="66">
        <f>G31-G33</f>
        <v>1</v>
      </c>
      <c r="H34" s="66">
        <f t="shared" ref="H34:AB34" si="30">H31-H33</f>
        <v>0</v>
      </c>
      <c r="I34" s="66">
        <f t="shared" si="30"/>
        <v>0</v>
      </c>
      <c r="J34" s="66">
        <f t="shared" si="30"/>
        <v>0</v>
      </c>
      <c r="K34" s="66">
        <f t="shared" si="30"/>
        <v>0</v>
      </c>
      <c r="L34" s="66">
        <f t="shared" si="30"/>
        <v>0</v>
      </c>
      <c r="M34" s="66">
        <f t="shared" si="30"/>
        <v>0</v>
      </c>
      <c r="N34" s="66">
        <f t="shared" si="30"/>
        <v>0</v>
      </c>
      <c r="O34" s="66">
        <f t="shared" si="30"/>
        <v>0</v>
      </c>
      <c r="P34" s="66">
        <f t="shared" si="30"/>
        <v>0</v>
      </c>
      <c r="Q34" s="66">
        <f t="shared" si="30"/>
        <v>0</v>
      </c>
      <c r="R34" s="66">
        <f t="shared" si="30"/>
        <v>0</v>
      </c>
      <c r="S34" s="66">
        <f t="shared" si="30"/>
        <v>0</v>
      </c>
      <c r="T34" s="66">
        <f t="shared" si="30"/>
        <v>0</v>
      </c>
      <c r="U34" s="66">
        <f t="shared" si="30"/>
        <v>0</v>
      </c>
      <c r="V34" s="66">
        <f t="shared" si="30"/>
        <v>0</v>
      </c>
      <c r="W34" s="66">
        <f t="shared" si="30"/>
        <v>0</v>
      </c>
      <c r="X34" s="66">
        <f t="shared" si="30"/>
        <v>0</v>
      </c>
      <c r="Y34" s="66">
        <f t="shared" si="30"/>
        <v>0</v>
      </c>
      <c r="Z34" s="66">
        <f t="shared" si="30"/>
        <v>0</v>
      </c>
      <c r="AA34" s="66">
        <f t="shared" si="30"/>
        <v>0</v>
      </c>
      <c r="AB34" s="66">
        <f t="shared" si="30"/>
        <v>0</v>
      </c>
      <c r="AC34" s="67">
        <f t="shared" si="18"/>
        <v>1</v>
      </c>
      <c r="AD34" s="1"/>
    </row>
    <row r="35" spans="1:31" ht="20.100000000000001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1" ht="20.100000000000001" customHeight="1" thickBo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1" ht="20.100000000000001" customHeight="1" thickBot="1" x14ac:dyDescent="0.2">
      <c r="A37" s="1"/>
      <c r="B37" s="3" t="s">
        <v>45</v>
      </c>
      <c r="C37" s="4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6"/>
      <c r="AD37" s="1"/>
    </row>
    <row r="38" spans="1:31" ht="20.100000000000001" customHeight="1" thickBo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7" t="s">
        <v>10</v>
      </c>
      <c r="AD38" s="1"/>
    </row>
    <row r="39" spans="1:31" ht="20.100000000000001" customHeight="1" x14ac:dyDescent="0.15">
      <c r="A39" s="1"/>
      <c r="B39" s="120" t="s">
        <v>11</v>
      </c>
      <c r="C39" s="121"/>
      <c r="D39" s="121"/>
      <c r="E39" s="122"/>
      <c r="F39" s="8" t="s">
        <v>12</v>
      </c>
      <c r="G39" s="9"/>
      <c r="H39" s="9"/>
      <c r="I39" s="10" t="s">
        <v>13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26" t="s">
        <v>14</v>
      </c>
      <c r="AD39" s="1"/>
    </row>
    <row r="40" spans="1:31" ht="20.100000000000001" customHeight="1" thickBot="1" x14ac:dyDescent="0.2">
      <c r="A40" s="1"/>
      <c r="B40" s="123"/>
      <c r="C40" s="124"/>
      <c r="D40" s="124"/>
      <c r="E40" s="125"/>
      <c r="F40" s="11">
        <v>2026</v>
      </c>
      <c r="G40" s="11">
        <f>F40+1</f>
        <v>2027</v>
      </c>
      <c r="H40" s="11">
        <f>G40+1</f>
        <v>2028</v>
      </c>
      <c r="I40" s="11">
        <f>H40+1</f>
        <v>2029</v>
      </c>
      <c r="J40" s="11">
        <f t="shared" ref="J40" si="31">I40+1</f>
        <v>2030</v>
      </c>
      <c r="K40" s="11">
        <f t="shared" ref="K40" si="32">J40+1</f>
        <v>2031</v>
      </c>
      <c r="L40" s="11">
        <f t="shared" ref="L40" si="33">K40+1</f>
        <v>2032</v>
      </c>
      <c r="M40" s="11">
        <f t="shared" ref="M40" si="34">L40+1</f>
        <v>2033</v>
      </c>
      <c r="N40" s="11">
        <f t="shared" ref="N40" si="35">M40+1</f>
        <v>2034</v>
      </c>
      <c r="O40" s="11">
        <f t="shared" ref="O40" si="36">N40+1</f>
        <v>2035</v>
      </c>
      <c r="P40" s="11">
        <f t="shared" ref="P40" si="37">O40+1</f>
        <v>2036</v>
      </c>
      <c r="Q40" s="11">
        <f t="shared" ref="Q40" si="38">P40+1</f>
        <v>2037</v>
      </c>
      <c r="R40" s="11">
        <f t="shared" ref="R40" si="39">Q40+1</f>
        <v>2038</v>
      </c>
      <c r="S40" s="11">
        <f t="shared" ref="S40" si="40">R40+1</f>
        <v>2039</v>
      </c>
      <c r="T40" s="11">
        <f t="shared" ref="T40" si="41">S40+1</f>
        <v>2040</v>
      </c>
      <c r="U40" s="11">
        <f t="shared" ref="U40" si="42">T40+1</f>
        <v>2041</v>
      </c>
      <c r="V40" s="11">
        <f t="shared" ref="V40" si="43">U40+1</f>
        <v>2042</v>
      </c>
      <c r="W40" s="11">
        <f t="shared" ref="W40" si="44">V40+1</f>
        <v>2043</v>
      </c>
      <c r="X40" s="11">
        <f t="shared" ref="X40" si="45">W40+1</f>
        <v>2044</v>
      </c>
      <c r="Y40" s="11">
        <f t="shared" ref="Y40" si="46">X40+1</f>
        <v>2045</v>
      </c>
      <c r="Z40" s="11">
        <f t="shared" ref="Z40" si="47">Y40+1</f>
        <v>2046</v>
      </c>
      <c r="AA40" s="11">
        <f>Z40+1</f>
        <v>2047</v>
      </c>
      <c r="AB40" s="11">
        <f t="shared" ref="AB40" si="48">AA40+1</f>
        <v>2048</v>
      </c>
      <c r="AC40" s="127"/>
      <c r="AD40" s="12"/>
      <c r="AE40" s="13"/>
    </row>
    <row r="41" spans="1:31" ht="20.100000000000001" customHeight="1" thickTop="1" x14ac:dyDescent="0.15">
      <c r="A41" s="1"/>
      <c r="B41" s="14"/>
      <c r="C41" s="15" t="s">
        <v>46</v>
      </c>
      <c r="D41" s="16"/>
      <c r="E41" s="17"/>
      <c r="F41" s="48">
        <f>IF(F34&lt;0,0,F34)</f>
        <v>0</v>
      </c>
      <c r="G41" s="48">
        <f>IF(G34&lt;0,0,G34)</f>
        <v>1</v>
      </c>
      <c r="H41" s="48">
        <f t="shared" ref="H41:AB41" si="49">IF(H34&lt;0,0,H34)</f>
        <v>0</v>
      </c>
      <c r="I41" s="48">
        <f t="shared" si="49"/>
        <v>0</v>
      </c>
      <c r="J41" s="48">
        <f t="shared" si="49"/>
        <v>0</v>
      </c>
      <c r="K41" s="48">
        <f t="shared" si="49"/>
        <v>0</v>
      </c>
      <c r="L41" s="48">
        <f t="shared" si="49"/>
        <v>0</v>
      </c>
      <c r="M41" s="48">
        <f t="shared" si="49"/>
        <v>0</v>
      </c>
      <c r="N41" s="48">
        <f t="shared" si="49"/>
        <v>0</v>
      </c>
      <c r="O41" s="48">
        <f t="shared" si="49"/>
        <v>0</v>
      </c>
      <c r="P41" s="48">
        <f t="shared" si="49"/>
        <v>0</v>
      </c>
      <c r="Q41" s="48">
        <f t="shared" si="49"/>
        <v>0</v>
      </c>
      <c r="R41" s="48">
        <f t="shared" si="49"/>
        <v>0</v>
      </c>
      <c r="S41" s="48">
        <f t="shared" si="49"/>
        <v>0</v>
      </c>
      <c r="T41" s="48">
        <f t="shared" si="49"/>
        <v>0</v>
      </c>
      <c r="U41" s="48">
        <f t="shared" si="49"/>
        <v>0</v>
      </c>
      <c r="V41" s="48">
        <f t="shared" si="49"/>
        <v>0</v>
      </c>
      <c r="W41" s="48">
        <f t="shared" si="49"/>
        <v>0</v>
      </c>
      <c r="X41" s="48">
        <f t="shared" si="49"/>
        <v>0</v>
      </c>
      <c r="Y41" s="48">
        <f t="shared" si="49"/>
        <v>0</v>
      </c>
      <c r="Z41" s="48">
        <f t="shared" si="49"/>
        <v>0</v>
      </c>
      <c r="AA41" s="48">
        <f t="shared" si="49"/>
        <v>0</v>
      </c>
      <c r="AB41" s="48">
        <f t="shared" si="49"/>
        <v>0</v>
      </c>
      <c r="AC41" s="19">
        <f>SUM(F41:AB41)</f>
        <v>1</v>
      </c>
      <c r="AD41" s="1"/>
    </row>
    <row r="42" spans="1:31" ht="20.100000000000001" customHeight="1" x14ac:dyDescent="0.15">
      <c r="A42" s="1"/>
      <c r="B42" s="14"/>
      <c r="C42" s="20" t="s">
        <v>47</v>
      </c>
      <c r="D42" s="16"/>
      <c r="E42" s="21"/>
      <c r="F42" s="61"/>
      <c r="G42" s="61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23">
        <f t="shared" ref="AC42:AC50" si="50">SUM(F42:AB42)</f>
        <v>0</v>
      </c>
      <c r="AD42" s="1"/>
    </row>
    <row r="43" spans="1:31" ht="20.100000000000001" customHeight="1" thickBot="1" x14ac:dyDescent="0.2">
      <c r="A43" s="1"/>
      <c r="B43" s="24"/>
      <c r="C43" s="27"/>
      <c r="D43" s="28" t="s">
        <v>48</v>
      </c>
      <c r="E43" s="29"/>
      <c r="F43" s="50">
        <f>SUM(F41:F42)</f>
        <v>0</v>
      </c>
      <c r="G43" s="50">
        <f>SUM(G41:G42)</f>
        <v>1</v>
      </c>
      <c r="H43" s="50">
        <f t="shared" ref="H43:AB43" si="51">SUM(H41:H42)</f>
        <v>0</v>
      </c>
      <c r="I43" s="50">
        <f t="shared" si="51"/>
        <v>0</v>
      </c>
      <c r="J43" s="50">
        <f t="shared" si="51"/>
        <v>0</v>
      </c>
      <c r="K43" s="50">
        <f t="shared" si="51"/>
        <v>0</v>
      </c>
      <c r="L43" s="50">
        <f t="shared" si="51"/>
        <v>0</v>
      </c>
      <c r="M43" s="50">
        <f t="shared" si="51"/>
        <v>0</v>
      </c>
      <c r="N43" s="50">
        <f t="shared" si="51"/>
        <v>0</v>
      </c>
      <c r="O43" s="50">
        <f t="shared" si="51"/>
        <v>0</v>
      </c>
      <c r="P43" s="50">
        <f t="shared" si="51"/>
        <v>0</v>
      </c>
      <c r="Q43" s="50">
        <f t="shared" si="51"/>
        <v>0</v>
      </c>
      <c r="R43" s="50">
        <f t="shared" si="51"/>
        <v>0</v>
      </c>
      <c r="S43" s="50">
        <f t="shared" si="51"/>
        <v>0</v>
      </c>
      <c r="T43" s="50">
        <f t="shared" si="51"/>
        <v>0</v>
      </c>
      <c r="U43" s="50">
        <f t="shared" si="51"/>
        <v>0</v>
      </c>
      <c r="V43" s="50">
        <f t="shared" si="51"/>
        <v>0</v>
      </c>
      <c r="W43" s="50">
        <f t="shared" si="51"/>
        <v>0</v>
      </c>
      <c r="X43" s="50">
        <f t="shared" si="51"/>
        <v>0</v>
      </c>
      <c r="Y43" s="50">
        <f t="shared" si="51"/>
        <v>0</v>
      </c>
      <c r="Z43" s="50">
        <f t="shared" si="51"/>
        <v>0</v>
      </c>
      <c r="AA43" s="50">
        <f t="shared" si="51"/>
        <v>0</v>
      </c>
      <c r="AB43" s="50">
        <f t="shared" si="51"/>
        <v>0</v>
      </c>
      <c r="AC43" s="26">
        <f t="shared" si="50"/>
        <v>1</v>
      </c>
      <c r="AD43" s="1"/>
    </row>
    <row r="44" spans="1:31" ht="20.100000000000001" customHeight="1" x14ac:dyDescent="0.15">
      <c r="A44" s="1"/>
      <c r="B44" s="30"/>
      <c r="C44" s="31" t="s">
        <v>49</v>
      </c>
      <c r="D44" s="32"/>
      <c r="E44" s="33"/>
      <c r="F44" s="34">
        <f>IF(F34&lt;0,F34,0)</f>
        <v>0</v>
      </c>
      <c r="G44" s="34">
        <f>IF(G34&lt;0,G34,0)</f>
        <v>0</v>
      </c>
      <c r="H44" s="34">
        <f t="shared" ref="H44:AB44" si="52">IF(H34&lt;0,H34,0)</f>
        <v>0</v>
      </c>
      <c r="I44" s="34">
        <f t="shared" si="52"/>
        <v>0</v>
      </c>
      <c r="J44" s="34">
        <f t="shared" si="52"/>
        <v>0</v>
      </c>
      <c r="K44" s="34">
        <f t="shared" si="52"/>
        <v>0</v>
      </c>
      <c r="L44" s="34">
        <f t="shared" si="52"/>
        <v>0</v>
      </c>
      <c r="M44" s="34">
        <f t="shared" si="52"/>
        <v>0</v>
      </c>
      <c r="N44" s="34">
        <f t="shared" si="52"/>
        <v>0</v>
      </c>
      <c r="O44" s="34">
        <f t="shared" si="52"/>
        <v>0</v>
      </c>
      <c r="P44" s="34">
        <f t="shared" si="52"/>
        <v>0</v>
      </c>
      <c r="Q44" s="34">
        <f t="shared" si="52"/>
        <v>0</v>
      </c>
      <c r="R44" s="34">
        <f t="shared" si="52"/>
        <v>0</v>
      </c>
      <c r="S44" s="34">
        <f t="shared" si="52"/>
        <v>0</v>
      </c>
      <c r="T44" s="34">
        <f t="shared" si="52"/>
        <v>0</v>
      </c>
      <c r="U44" s="34">
        <f t="shared" si="52"/>
        <v>0</v>
      </c>
      <c r="V44" s="34">
        <f t="shared" si="52"/>
        <v>0</v>
      </c>
      <c r="W44" s="34">
        <f t="shared" si="52"/>
        <v>0</v>
      </c>
      <c r="X44" s="34">
        <f t="shared" si="52"/>
        <v>0</v>
      </c>
      <c r="Y44" s="34">
        <f t="shared" si="52"/>
        <v>0</v>
      </c>
      <c r="Z44" s="34">
        <f t="shared" si="52"/>
        <v>0</v>
      </c>
      <c r="AA44" s="34">
        <f t="shared" si="52"/>
        <v>0</v>
      </c>
      <c r="AB44" s="34">
        <f t="shared" si="52"/>
        <v>0</v>
      </c>
      <c r="AC44" s="35">
        <f t="shared" si="50"/>
        <v>0</v>
      </c>
      <c r="AD44" s="1"/>
    </row>
    <row r="45" spans="1:31" ht="20.100000000000001" customHeight="1" x14ac:dyDescent="0.15">
      <c r="A45" s="1"/>
      <c r="B45" s="14"/>
      <c r="C45" s="20"/>
      <c r="D45" s="16"/>
      <c r="E45" s="21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23">
        <f t="shared" si="50"/>
        <v>0</v>
      </c>
      <c r="AD45" s="1"/>
    </row>
    <row r="46" spans="1:31" ht="20.100000000000001" customHeight="1" thickBot="1" x14ac:dyDescent="0.2">
      <c r="A46" s="1"/>
      <c r="B46" s="39"/>
      <c r="C46" s="40"/>
      <c r="D46" s="40" t="s">
        <v>50</v>
      </c>
      <c r="E46" s="41"/>
      <c r="F46" s="50">
        <f>SUM(F44:F45)</f>
        <v>0</v>
      </c>
      <c r="G46" s="50">
        <f>SUM(G44:G45)</f>
        <v>0</v>
      </c>
      <c r="H46" s="50">
        <f t="shared" ref="H46:AB46" si="53">SUM(H44:H45)</f>
        <v>0</v>
      </c>
      <c r="I46" s="50">
        <f t="shared" si="53"/>
        <v>0</v>
      </c>
      <c r="J46" s="50">
        <f t="shared" si="53"/>
        <v>0</v>
      </c>
      <c r="K46" s="50">
        <f t="shared" si="53"/>
        <v>0</v>
      </c>
      <c r="L46" s="50">
        <f t="shared" si="53"/>
        <v>0</v>
      </c>
      <c r="M46" s="50">
        <f t="shared" si="53"/>
        <v>0</v>
      </c>
      <c r="N46" s="50">
        <f t="shared" si="53"/>
        <v>0</v>
      </c>
      <c r="O46" s="50">
        <f t="shared" si="53"/>
        <v>0</v>
      </c>
      <c r="P46" s="50">
        <f t="shared" si="53"/>
        <v>0</v>
      </c>
      <c r="Q46" s="50">
        <f t="shared" si="53"/>
        <v>0</v>
      </c>
      <c r="R46" s="50">
        <f t="shared" si="53"/>
        <v>0</v>
      </c>
      <c r="S46" s="50">
        <f t="shared" si="53"/>
        <v>0</v>
      </c>
      <c r="T46" s="50">
        <f t="shared" si="53"/>
        <v>0</v>
      </c>
      <c r="U46" s="50">
        <f t="shared" si="53"/>
        <v>0</v>
      </c>
      <c r="V46" s="50">
        <f t="shared" si="53"/>
        <v>0</v>
      </c>
      <c r="W46" s="50">
        <f t="shared" si="53"/>
        <v>0</v>
      </c>
      <c r="X46" s="50">
        <f t="shared" si="53"/>
        <v>0</v>
      </c>
      <c r="Y46" s="50">
        <f t="shared" si="53"/>
        <v>0</v>
      </c>
      <c r="Z46" s="50">
        <f t="shared" si="53"/>
        <v>0</v>
      </c>
      <c r="AA46" s="50">
        <f t="shared" si="53"/>
        <v>0</v>
      </c>
      <c r="AB46" s="50">
        <f t="shared" si="53"/>
        <v>0</v>
      </c>
      <c r="AC46" s="43">
        <f t="shared" si="50"/>
        <v>0</v>
      </c>
      <c r="AD46" s="1"/>
    </row>
    <row r="47" spans="1:31" ht="20.100000000000001" customHeight="1" thickBot="1" x14ac:dyDescent="0.2">
      <c r="A47" s="1"/>
      <c r="B47" s="62" t="s">
        <v>51</v>
      </c>
      <c r="C47" s="63"/>
      <c r="D47" s="64"/>
      <c r="E47" s="65"/>
      <c r="F47" s="66">
        <f>F43+F46</f>
        <v>0</v>
      </c>
      <c r="G47" s="66">
        <f>G43+G46</f>
        <v>1</v>
      </c>
      <c r="H47" s="66">
        <f t="shared" ref="H47:AB47" si="54">H43+H46</f>
        <v>0</v>
      </c>
      <c r="I47" s="66">
        <f t="shared" si="54"/>
        <v>0</v>
      </c>
      <c r="J47" s="66">
        <f t="shared" si="54"/>
        <v>0</v>
      </c>
      <c r="K47" s="66">
        <f t="shared" si="54"/>
        <v>0</v>
      </c>
      <c r="L47" s="66">
        <f t="shared" si="54"/>
        <v>0</v>
      </c>
      <c r="M47" s="66">
        <f t="shared" si="54"/>
        <v>0</v>
      </c>
      <c r="N47" s="66">
        <f t="shared" si="54"/>
        <v>0</v>
      </c>
      <c r="O47" s="66">
        <f t="shared" si="54"/>
        <v>0</v>
      </c>
      <c r="P47" s="66">
        <f t="shared" si="54"/>
        <v>0</v>
      </c>
      <c r="Q47" s="66">
        <f t="shared" si="54"/>
        <v>0</v>
      </c>
      <c r="R47" s="66">
        <f t="shared" si="54"/>
        <v>0</v>
      </c>
      <c r="S47" s="66">
        <f t="shared" si="54"/>
        <v>0</v>
      </c>
      <c r="T47" s="66">
        <f t="shared" si="54"/>
        <v>0</v>
      </c>
      <c r="U47" s="66">
        <f t="shared" si="54"/>
        <v>0</v>
      </c>
      <c r="V47" s="66">
        <f t="shared" si="54"/>
        <v>0</v>
      </c>
      <c r="W47" s="66">
        <f t="shared" si="54"/>
        <v>0</v>
      </c>
      <c r="X47" s="66">
        <f t="shared" si="54"/>
        <v>0</v>
      </c>
      <c r="Y47" s="66">
        <f t="shared" si="54"/>
        <v>0</v>
      </c>
      <c r="Z47" s="66">
        <f t="shared" si="54"/>
        <v>0</v>
      </c>
      <c r="AA47" s="66">
        <f t="shared" si="54"/>
        <v>0</v>
      </c>
      <c r="AB47" s="66">
        <f t="shared" si="54"/>
        <v>0</v>
      </c>
      <c r="AC47" s="67">
        <f t="shared" si="50"/>
        <v>1</v>
      </c>
      <c r="AD47" s="1"/>
    </row>
    <row r="48" spans="1:31" ht="20.100000000000001" customHeight="1" thickBot="1" x14ac:dyDescent="0.2">
      <c r="A48" s="1"/>
      <c r="B48" s="53" t="s">
        <v>52</v>
      </c>
      <c r="C48" s="54"/>
      <c r="D48" s="55" t="s">
        <v>53</v>
      </c>
      <c r="E48" s="69">
        <v>0</v>
      </c>
      <c r="F48" s="70">
        <f>IF(F47&lt;0,0,F47*$E$48)</f>
        <v>0</v>
      </c>
      <c r="G48" s="70">
        <f>IF(G47&lt;0,0,G47*$E$48)</f>
        <v>0</v>
      </c>
      <c r="H48" s="70">
        <f>IF(H47&lt;0,0,H47*$E$48)</f>
        <v>0</v>
      </c>
      <c r="I48" s="70">
        <f>IF(I47&lt;0,0,I47*$E$48)</f>
        <v>0</v>
      </c>
      <c r="J48" s="70">
        <f t="shared" ref="J48:AB48" si="55">IF(J47&lt;0,0,J47*$E$48)</f>
        <v>0</v>
      </c>
      <c r="K48" s="70">
        <f t="shared" si="55"/>
        <v>0</v>
      </c>
      <c r="L48" s="70">
        <f t="shared" si="55"/>
        <v>0</v>
      </c>
      <c r="M48" s="70">
        <f t="shared" si="55"/>
        <v>0</v>
      </c>
      <c r="N48" s="70">
        <f t="shared" si="55"/>
        <v>0</v>
      </c>
      <c r="O48" s="70">
        <f t="shared" si="55"/>
        <v>0</v>
      </c>
      <c r="P48" s="70">
        <f t="shared" si="55"/>
        <v>0</v>
      </c>
      <c r="Q48" s="70">
        <f t="shared" si="55"/>
        <v>0</v>
      </c>
      <c r="R48" s="70">
        <f t="shared" si="55"/>
        <v>0</v>
      </c>
      <c r="S48" s="70">
        <f t="shared" si="55"/>
        <v>0</v>
      </c>
      <c r="T48" s="70">
        <f t="shared" si="55"/>
        <v>0</v>
      </c>
      <c r="U48" s="70">
        <f t="shared" si="55"/>
        <v>0</v>
      </c>
      <c r="V48" s="70">
        <f t="shared" si="55"/>
        <v>0</v>
      </c>
      <c r="W48" s="70">
        <f t="shared" si="55"/>
        <v>0</v>
      </c>
      <c r="X48" s="70">
        <f t="shared" si="55"/>
        <v>0</v>
      </c>
      <c r="Y48" s="70">
        <f t="shared" si="55"/>
        <v>0</v>
      </c>
      <c r="Z48" s="70">
        <f t="shared" si="55"/>
        <v>0</v>
      </c>
      <c r="AA48" s="70">
        <f t="shared" si="55"/>
        <v>0</v>
      </c>
      <c r="AB48" s="70">
        <f t="shared" si="55"/>
        <v>0</v>
      </c>
      <c r="AC48" s="58">
        <f t="shared" si="50"/>
        <v>0</v>
      </c>
      <c r="AD48" s="1"/>
    </row>
    <row r="49" spans="1:31" ht="20.100000000000001" customHeight="1" thickTop="1" thickBot="1" x14ac:dyDescent="0.2">
      <c r="A49" s="1"/>
      <c r="B49" s="39" t="s">
        <v>54</v>
      </c>
      <c r="C49" s="71"/>
      <c r="D49" s="72"/>
      <c r="E49" s="73"/>
      <c r="F49" s="74">
        <f>F47-F48</f>
        <v>0</v>
      </c>
      <c r="G49" s="74">
        <f>G47-G48</f>
        <v>1</v>
      </c>
      <c r="H49" s="74">
        <f>H47-H48</f>
        <v>0</v>
      </c>
      <c r="I49" s="74">
        <f t="shared" ref="I49:AB49" si="56">I47-I48</f>
        <v>0</v>
      </c>
      <c r="J49" s="74">
        <f t="shared" si="56"/>
        <v>0</v>
      </c>
      <c r="K49" s="74">
        <f t="shared" si="56"/>
        <v>0</v>
      </c>
      <c r="L49" s="74">
        <f t="shared" si="56"/>
        <v>0</v>
      </c>
      <c r="M49" s="74">
        <f t="shared" si="56"/>
        <v>0</v>
      </c>
      <c r="N49" s="74">
        <f t="shared" si="56"/>
        <v>0</v>
      </c>
      <c r="O49" s="74">
        <f t="shared" si="56"/>
        <v>0</v>
      </c>
      <c r="P49" s="74">
        <f t="shared" si="56"/>
        <v>0</v>
      </c>
      <c r="Q49" s="74">
        <f t="shared" si="56"/>
        <v>0</v>
      </c>
      <c r="R49" s="74">
        <f t="shared" si="56"/>
        <v>0</v>
      </c>
      <c r="S49" s="74">
        <f t="shared" si="56"/>
        <v>0</v>
      </c>
      <c r="T49" s="74">
        <f t="shared" si="56"/>
        <v>0</v>
      </c>
      <c r="U49" s="74">
        <f t="shared" si="56"/>
        <v>0</v>
      </c>
      <c r="V49" s="74">
        <f t="shared" si="56"/>
        <v>0</v>
      </c>
      <c r="W49" s="74">
        <f t="shared" si="56"/>
        <v>0</v>
      </c>
      <c r="X49" s="74">
        <f t="shared" si="56"/>
        <v>0</v>
      </c>
      <c r="Y49" s="74">
        <f t="shared" si="56"/>
        <v>0</v>
      </c>
      <c r="Z49" s="74">
        <f t="shared" si="56"/>
        <v>0</v>
      </c>
      <c r="AA49" s="74">
        <f t="shared" si="56"/>
        <v>0</v>
      </c>
      <c r="AB49" s="74">
        <f t="shared" si="56"/>
        <v>0</v>
      </c>
      <c r="AC49" s="75">
        <f t="shared" si="50"/>
        <v>1</v>
      </c>
      <c r="AD49" s="1"/>
    </row>
    <row r="50" spans="1:31" ht="20.100000000000001" customHeight="1" thickBot="1" x14ac:dyDescent="0.2">
      <c r="A50" s="1"/>
      <c r="B50" s="62" t="s">
        <v>55</v>
      </c>
      <c r="C50" s="63"/>
      <c r="D50" s="64"/>
      <c r="E50" s="65"/>
      <c r="F50" s="66">
        <f>F49</f>
        <v>0</v>
      </c>
      <c r="G50" s="66">
        <f>G49</f>
        <v>1</v>
      </c>
      <c r="H50" s="66">
        <f>H49+F50</f>
        <v>0</v>
      </c>
      <c r="I50" s="66">
        <f>I49+H50</f>
        <v>0</v>
      </c>
      <c r="J50" s="66">
        <f>J49+I50</f>
        <v>0</v>
      </c>
      <c r="K50" s="66">
        <f t="shared" ref="K50:AB50" si="57">K49+J50</f>
        <v>0</v>
      </c>
      <c r="L50" s="66">
        <f t="shared" si="57"/>
        <v>0</v>
      </c>
      <c r="M50" s="66">
        <f t="shared" si="57"/>
        <v>0</v>
      </c>
      <c r="N50" s="66">
        <f t="shared" si="57"/>
        <v>0</v>
      </c>
      <c r="O50" s="66">
        <f t="shared" si="57"/>
        <v>0</v>
      </c>
      <c r="P50" s="66">
        <f t="shared" si="57"/>
        <v>0</v>
      </c>
      <c r="Q50" s="66">
        <f t="shared" si="57"/>
        <v>0</v>
      </c>
      <c r="R50" s="66">
        <f t="shared" si="57"/>
        <v>0</v>
      </c>
      <c r="S50" s="66">
        <f t="shared" si="57"/>
        <v>0</v>
      </c>
      <c r="T50" s="66">
        <f t="shared" si="57"/>
        <v>0</v>
      </c>
      <c r="U50" s="66">
        <f t="shared" si="57"/>
        <v>0</v>
      </c>
      <c r="V50" s="66">
        <f t="shared" si="57"/>
        <v>0</v>
      </c>
      <c r="W50" s="66">
        <f t="shared" si="57"/>
        <v>0</v>
      </c>
      <c r="X50" s="66">
        <f t="shared" si="57"/>
        <v>0</v>
      </c>
      <c r="Y50" s="66">
        <f t="shared" si="57"/>
        <v>0</v>
      </c>
      <c r="Z50" s="66">
        <f t="shared" si="57"/>
        <v>0</v>
      </c>
      <c r="AA50" s="66">
        <f t="shared" si="57"/>
        <v>0</v>
      </c>
      <c r="AB50" s="66">
        <f t="shared" si="57"/>
        <v>0</v>
      </c>
      <c r="AC50" s="67">
        <f t="shared" si="50"/>
        <v>1</v>
      </c>
      <c r="AD50" s="1"/>
    </row>
    <row r="51" spans="1:31" ht="20.100000000000001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1" ht="20.100000000000001" customHeight="1" thickBo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1" ht="20.100000000000001" customHeight="1" thickBot="1" x14ac:dyDescent="0.2">
      <c r="A53" s="1"/>
      <c r="B53" s="3" t="s">
        <v>56</v>
      </c>
      <c r="C53" s="4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6"/>
      <c r="AD53" s="1"/>
    </row>
    <row r="54" spans="1:31" ht="20.100000000000001" customHeight="1" thickBo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7" t="s">
        <v>10</v>
      </c>
      <c r="AD54" s="1"/>
    </row>
    <row r="55" spans="1:31" ht="20.100000000000001" customHeight="1" x14ac:dyDescent="0.15">
      <c r="A55" s="1"/>
      <c r="B55" s="120" t="s">
        <v>11</v>
      </c>
      <c r="C55" s="121"/>
      <c r="D55" s="121"/>
      <c r="E55" s="122"/>
      <c r="F55" s="8" t="s">
        <v>12</v>
      </c>
      <c r="G55" s="9"/>
      <c r="H55" s="9"/>
      <c r="I55" s="10" t="s">
        <v>13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26" t="s">
        <v>14</v>
      </c>
      <c r="AD55" s="1"/>
    </row>
    <row r="56" spans="1:31" ht="20.100000000000001" customHeight="1" thickBot="1" x14ac:dyDescent="0.2">
      <c r="A56" s="1"/>
      <c r="B56" s="123"/>
      <c r="C56" s="124"/>
      <c r="D56" s="124"/>
      <c r="E56" s="125"/>
      <c r="F56" s="11">
        <v>2026</v>
      </c>
      <c r="G56" s="11">
        <f>F56+1</f>
        <v>2027</v>
      </c>
      <c r="H56" s="11">
        <f>G56+1</f>
        <v>2028</v>
      </c>
      <c r="I56" s="11">
        <f>H56+1</f>
        <v>2029</v>
      </c>
      <c r="J56" s="11">
        <f t="shared" ref="J56" si="58">I56+1</f>
        <v>2030</v>
      </c>
      <c r="K56" s="11">
        <f t="shared" ref="K56" si="59">J56+1</f>
        <v>2031</v>
      </c>
      <c r="L56" s="11">
        <f t="shared" ref="L56" si="60">K56+1</f>
        <v>2032</v>
      </c>
      <c r="M56" s="11">
        <f t="shared" ref="M56" si="61">L56+1</f>
        <v>2033</v>
      </c>
      <c r="N56" s="11">
        <f t="shared" ref="N56" si="62">M56+1</f>
        <v>2034</v>
      </c>
      <c r="O56" s="11">
        <f t="shared" ref="O56" si="63">N56+1</f>
        <v>2035</v>
      </c>
      <c r="P56" s="11">
        <f t="shared" ref="P56" si="64">O56+1</f>
        <v>2036</v>
      </c>
      <c r="Q56" s="11">
        <f t="shared" ref="Q56" si="65">P56+1</f>
        <v>2037</v>
      </c>
      <c r="R56" s="11">
        <f t="shared" ref="R56" si="66">Q56+1</f>
        <v>2038</v>
      </c>
      <c r="S56" s="11">
        <f t="shared" ref="S56" si="67">R56+1</f>
        <v>2039</v>
      </c>
      <c r="T56" s="11">
        <f t="shared" ref="T56" si="68">S56+1</f>
        <v>2040</v>
      </c>
      <c r="U56" s="11">
        <f t="shared" ref="U56" si="69">T56+1</f>
        <v>2041</v>
      </c>
      <c r="V56" s="11">
        <f t="shared" ref="V56" si="70">U56+1</f>
        <v>2042</v>
      </c>
      <c r="W56" s="11">
        <f t="shared" ref="W56" si="71">V56+1</f>
        <v>2043</v>
      </c>
      <c r="X56" s="11">
        <f t="shared" ref="X56" si="72">W56+1</f>
        <v>2044</v>
      </c>
      <c r="Y56" s="11">
        <f t="shared" ref="Y56" si="73">X56+1</f>
        <v>2045</v>
      </c>
      <c r="Z56" s="11">
        <f t="shared" ref="Z56" si="74">Y56+1</f>
        <v>2046</v>
      </c>
      <c r="AA56" s="11">
        <f>Z56+1</f>
        <v>2047</v>
      </c>
      <c r="AB56" s="11">
        <f t="shared" ref="AB56" si="75">AA56+1</f>
        <v>2048</v>
      </c>
      <c r="AC56" s="127"/>
      <c r="AD56" s="12"/>
      <c r="AE56" s="13"/>
    </row>
    <row r="57" spans="1:31" ht="20.100000000000001" customHeight="1" thickTop="1" x14ac:dyDescent="0.15">
      <c r="A57" s="1"/>
      <c r="B57" s="24" t="s">
        <v>57</v>
      </c>
      <c r="C57" s="27"/>
      <c r="D57" s="28"/>
      <c r="E57" s="76" t="e">
        <f>IRR(F57:AB57)</f>
        <v>#NUM!</v>
      </c>
      <c r="F57" s="50"/>
      <c r="G57" s="50"/>
      <c r="H57" s="50">
        <f>-F15-H15+F77+H77</f>
        <v>0</v>
      </c>
      <c r="I57" s="50">
        <f>I34+I26</f>
        <v>0</v>
      </c>
      <c r="J57" s="50">
        <f t="shared" ref="J57:AB57" si="76">J34+J26</f>
        <v>0</v>
      </c>
      <c r="K57" s="50">
        <f t="shared" si="76"/>
        <v>0</v>
      </c>
      <c r="L57" s="50">
        <f t="shared" si="76"/>
        <v>0</v>
      </c>
      <c r="M57" s="50">
        <f t="shared" si="76"/>
        <v>0</v>
      </c>
      <c r="N57" s="50">
        <f t="shared" si="76"/>
        <v>0</v>
      </c>
      <c r="O57" s="50">
        <f t="shared" si="76"/>
        <v>0</v>
      </c>
      <c r="P57" s="50">
        <f t="shared" si="76"/>
        <v>0</v>
      </c>
      <c r="Q57" s="50">
        <f t="shared" si="76"/>
        <v>0</v>
      </c>
      <c r="R57" s="50">
        <f t="shared" si="76"/>
        <v>0</v>
      </c>
      <c r="S57" s="50">
        <f t="shared" si="76"/>
        <v>0</v>
      </c>
      <c r="T57" s="50">
        <f t="shared" si="76"/>
        <v>0</v>
      </c>
      <c r="U57" s="50">
        <f t="shared" si="76"/>
        <v>0</v>
      </c>
      <c r="V57" s="50">
        <f t="shared" si="76"/>
        <v>0</v>
      </c>
      <c r="W57" s="50">
        <f t="shared" si="76"/>
        <v>0</v>
      </c>
      <c r="X57" s="50">
        <f t="shared" si="76"/>
        <v>0</v>
      </c>
      <c r="Y57" s="50">
        <f t="shared" si="76"/>
        <v>0</v>
      </c>
      <c r="Z57" s="50">
        <f t="shared" si="76"/>
        <v>0</v>
      </c>
      <c r="AA57" s="50">
        <f t="shared" si="76"/>
        <v>0</v>
      </c>
      <c r="AB57" s="50">
        <f t="shared" si="76"/>
        <v>0</v>
      </c>
      <c r="AC57" s="19"/>
      <c r="AD57" s="1"/>
    </row>
    <row r="58" spans="1:31" ht="20.100000000000001" customHeight="1" x14ac:dyDescent="0.15">
      <c r="A58" s="1"/>
      <c r="B58" s="77" t="s">
        <v>58</v>
      </c>
      <c r="C58" s="37"/>
      <c r="D58" s="37"/>
      <c r="E58" s="76" t="e">
        <f>IRR(F58:AB58)</f>
        <v>#NUM!</v>
      </c>
      <c r="F58" s="60"/>
      <c r="G58" s="60"/>
      <c r="H58" s="22">
        <f>-F42</f>
        <v>0</v>
      </c>
      <c r="I58" s="61">
        <f>I48</f>
        <v>0</v>
      </c>
      <c r="J58" s="61">
        <f t="shared" ref="J58:AB58" si="77">J48</f>
        <v>0</v>
      </c>
      <c r="K58" s="61">
        <f t="shared" si="77"/>
        <v>0</v>
      </c>
      <c r="L58" s="61">
        <f t="shared" si="77"/>
        <v>0</v>
      </c>
      <c r="M58" s="61">
        <f t="shared" si="77"/>
        <v>0</v>
      </c>
      <c r="N58" s="61">
        <f t="shared" si="77"/>
        <v>0</v>
      </c>
      <c r="O58" s="61">
        <f t="shared" si="77"/>
        <v>0</v>
      </c>
      <c r="P58" s="61">
        <f t="shared" si="77"/>
        <v>0</v>
      </c>
      <c r="Q58" s="61">
        <f t="shared" si="77"/>
        <v>0</v>
      </c>
      <c r="R58" s="61">
        <f t="shared" si="77"/>
        <v>0</v>
      </c>
      <c r="S58" s="61">
        <f t="shared" si="77"/>
        <v>0</v>
      </c>
      <c r="T58" s="61">
        <f t="shared" si="77"/>
        <v>0</v>
      </c>
      <c r="U58" s="61">
        <f t="shared" si="77"/>
        <v>0</v>
      </c>
      <c r="V58" s="61">
        <f t="shared" si="77"/>
        <v>0</v>
      </c>
      <c r="W58" s="61">
        <f t="shared" si="77"/>
        <v>0</v>
      </c>
      <c r="X58" s="61">
        <f t="shared" si="77"/>
        <v>0</v>
      </c>
      <c r="Y58" s="61">
        <f t="shared" si="77"/>
        <v>0</v>
      </c>
      <c r="Z58" s="61">
        <f t="shared" si="77"/>
        <v>0</v>
      </c>
      <c r="AA58" s="61">
        <f t="shared" si="77"/>
        <v>0</v>
      </c>
      <c r="AB58" s="61">
        <f t="shared" si="77"/>
        <v>0</v>
      </c>
      <c r="AC58" s="23"/>
      <c r="AD58" s="1"/>
    </row>
    <row r="59" spans="1:31" ht="20.100000000000001" customHeight="1" x14ac:dyDescent="0.15">
      <c r="A59" s="1"/>
      <c r="B59" s="78" t="s">
        <v>59</v>
      </c>
      <c r="C59" s="1"/>
      <c r="D59" s="79" t="s">
        <v>60</v>
      </c>
      <c r="E59" s="80" t="e">
        <f>AVERAGE(F59:AB59)</f>
        <v>#DIV/0!</v>
      </c>
      <c r="F59" s="60"/>
      <c r="G59" s="60"/>
      <c r="H59" s="60"/>
      <c r="I59" s="81" t="str">
        <f>IFERROR(I60/I61,"")</f>
        <v/>
      </c>
      <c r="J59" s="81" t="str">
        <f t="shared" ref="J59:AB59" si="78">IFERROR(J60/J61,"")</f>
        <v/>
      </c>
      <c r="K59" s="81" t="str">
        <f t="shared" si="78"/>
        <v/>
      </c>
      <c r="L59" s="81" t="str">
        <f t="shared" si="78"/>
        <v/>
      </c>
      <c r="M59" s="81" t="str">
        <f t="shared" si="78"/>
        <v/>
      </c>
      <c r="N59" s="81" t="str">
        <f t="shared" si="78"/>
        <v/>
      </c>
      <c r="O59" s="81" t="str">
        <f t="shared" si="78"/>
        <v/>
      </c>
      <c r="P59" s="81" t="str">
        <f t="shared" si="78"/>
        <v/>
      </c>
      <c r="Q59" s="81" t="str">
        <f t="shared" si="78"/>
        <v/>
      </c>
      <c r="R59" s="81" t="str">
        <f t="shared" si="78"/>
        <v/>
      </c>
      <c r="S59" s="81" t="str">
        <f t="shared" si="78"/>
        <v/>
      </c>
      <c r="T59" s="81" t="str">
        <f t="shared" si="78"/>
        <v/>
      </c>
      <c r="U59" s="81" t="str">
        <f t="shared" si="78"/>
        <v/>
      </c>
      <c r="V59" s="81" t="str">
        <f t="shared" si="78"/>
        <v/>
      </c>
      <c r="W59" s="81" t="str">
        <f t="shared" si="78"/>
        <v/>
      </c>
      <c r="X59" s="81" t="str">
        <f t="shared" si="78"/>
        <v/>
      </c>
      <c r="Y59" s="81" t="str">
        <f t="shared" si="78"/>
        <v/>
      </c>
      <c r="Z59" s="81" t="str">
        <f t="shared" si="78"/>
        <v/>
      </c>
      <c r="AA59" s="81" t="str">
        <f t="shared" si="78"/>
        <v/>
      </c>
      <c r="AB59" s="81" t="str">
        <f t="shared" si="78"/>
        <v/>
      </c>
      <c r="AC59" s="23"/>
      <c r="AD59" s="1"/>
    </row>
    <row r="60" spans="1:31" ht="20.100000000000001" customHeight="1" x14ac:dyDescent="0.15">
      <c r="A60" s="1"/>
      <c r="B60" s="24" t="s">
        <v>61</v>
      </c>
      <c r="C60" s="1"/>
      <c r="D60" s="1"/>
      <c r="E60" s="82"/>
      <c r="F60" s="61"/>
      <c r="G60" s="61"/>
      <c r="H60" s="61"/>
      <c r="I60" s="61">
        <f>I34+I26</f>
        <v>0</v>
      </c>
      <c r="J60" s="61">
        <f t="shared" ref="J60:AB60" si="79">J34+J26</f>
        <v>0</v>
      </c>
      <c r="K60" s="61">
        <f t="shared" si="79"/>
        <v>0</v>
      </c>
      <c r="L60" s="61">
        <f t="shared" si="79"/>
        <v>0</v>
      </c>
      <c r="M60" s="61">
        <f t="shared" si="79"/>
        <v>0</v>
      </c>
      <c r="N60" s="61">
        <f t="shared" si="79"/>
        <v>0</v>
      </c>
      <c r="O60" s="61">
        <f t="shared" si="79"/>
        <v>0</v>
      </c>
      <c r="P60" s="61">
        <f t="shared" si="79"/>
        <v>0</v>
      </c>
      <c r="Q60" s="61">
        <f t="shared" si="79"/>
        <v>0</v>
      </c>
      <c r="R60" s="61">
        <f t="shared" si="79"/>
        <v>0</v>
      </c>
      <c r="S60" s="61">
        <f t="shared" si="79"/>
        <v>0</v>
      </c>
      <c r="T60" s="61">
        <f t="shared" si="79"/>
        <v>0</v>
      </c>
      <c r="U60" s="61">
        <f t="shared" si="79"/>
        <v>0</v>
      </c>
      <c r="V60" s="61">
        <f t="shared" si="79"/>
        <v>0</v>
      </c>
      <c r="W60" s="61">
        <f t="shared" si="79"/>
        <v>0</v>
      </c>
      <c r="X60" s="61">
        <f t="shared" si="79"/>
        <v>0</v>
      </c>
      <c r="Y60" s="61">
        <f t="shared" si="79"/>
        <v>0</v>
      </c>
      <c r="Z60" s="61">
        <f t="shared" si="79"/>
        <v>0</v>
      </c>
      <c r="AA60" s="61">
        <f t="shared" si="79"/>
        <v>0</v>
      </c>
      <c r="AB60" s="61">
        <f t="shared" si="79"/>
        <v>0</v>
      </c>
      <c r="AC60" s="23"/>
      <c r="AD60" s="1"/>
    </row>
    <row r="61" spans="1:31" ht="20.100000000000001" customHeight="1" x14ac:dyDescent="0.15">
      <c r="A61" s="1"/>
      <c r="B61" s="83" t="s">
        <v>62</v>
      </c>
      <c r="C61" s="16"/>
      <c r="D61" s="16"/>
      <c r="E61" s="82"/>
      <c r="F61" s="60"/>
      <c r="G61" s="60"/>
      <c r="H61" s="60"/>
      <c r="I61" s="61">
        <f>I26</f>
        <v>0</v>
      </c>
      <c r="J61" s="61">
        <f t="shared" ref="J61:AB61" si="80">J26</f>
        <v>0</v>
      </c>
      <c r="K61" s="61">
        <f t="shared" si="80"/>
        <v>0</v>
      </c>
      <c r="L61" s="61">
        <f t="shared" si="80"/>
        <v>0</v>
      </c>
      <c r="M61" s="61">
        <f t="shared" si="80"/>
        <v>0</v>
      </c>
      <c r="N61" s="61">
        <f t="shared" si="80"/>
        <v>0</v>
      </c>
      <c r="O61" s="61">
        <f t="shared" si="80"/>
        <v>0</v>
      </c>
      <c r="P61" s="61">
        <f t="shared" si="80"/>
        <v>0</v>
      </c>
      <c r="Q61" s="61">
        <f t="shared" si="80"/>
        <v>0</v>
      </c>
      <c r="R61" s="61">
        <f t="shared" si="80"/>
        <v>0</v>
      </c>
      <c r="S61" s="61">
        <f t="shared" si="80"/>
        <v>0</v>
      </c>
      <c r="T61" s="61">
        <f t="shared" si="80"/>
        <v>0</v>
      </c>
      <c r="U61" s="61">
        <f t="shared" si="80"/>
        <v>0</v>
      </c>
      <c r="V61" s="61">
        <f t="shared" si="80"/>
        <v>0</v>
      </c>
      <c r="W61" s="61">
        <f t="shared" si="80"/>
        <v>0</v>
      </c>
      <c r="X61" s="61">
        <f t="shared" si="80"/>
        <v>0</v>
      </c>
      <c r="Y61" s="61">
        <f t="shared" si="80"/>
        <v>0</v>
      </c>
      <c r="Z61" s="61">
        <f t="shared" si="80"/>
        <v>0</v>
      </c>
      <c r="AA61" s="61">
        <f t="shared" si="80"/>
        <v>0</v>
      </c>
      <c r="AB61" s="61">
        <f t="shared" si="80"/>
        <v>0</v>
      </c>
      <c r="AC61" s="23"/>
      <c r="AD61" s="1"/>
    </row>
    <row r="62" spans="1:31" ht="20.100000000000001" customHeight="1" x14ac:dyDescent="0.15">
      <c r="A62" s="1"/>
      <c r="B62" s="24"/>
      <c r="C62" s="1"/>
      <c r="D62" s="1"/>
      <c r="E62" s="84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6"/>
      <c r="AD62" s="1"/>
    </row>
    <row r="63" spans="1:31" ht="20.100000000000001" customHeight="1" x14ac:dyDescent="0.15">
      <c r="A63" s="1"/>
      <c r="B63" s="24"/>
      <c r="C63" s="1"/>
      <c r="D63" s="1"/>
      <c r="E63" s="84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6"/>
      <c r="AD63" s="1"/>
    </row>
    <row r="64" spans="1:31" ht="20.100000000000001" customHeight="1" thickBot="1" x14ac:dyDescent="0.2">
      <c r="A64" s="1"/>
      <c r="B64" s="39" t="s">
        <v>63</v>
      </c>
      <c r="C64" s="71"/>
      <c r="D64" s="72"/>
      <c r="E64" s="73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8"/>
      <c r="AD64" s="1"/>
    </row>
    <row r="65" spans="1:31" ht="20.100000000000001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1" ht="20.100000000000001" customHeight="1" thickBo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1" ht="20.100000000000001" customHeight="1" thickBot="1" x14ac:dyDescent="0.2">
      <c r="A67" s="1"/>
      <c r="B67" s="3" t="s">
        <v>64</v>
      </c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"/>
      <c r="AD67" s="1"/>
    </row>
    <row r="68" spans="1:31" ht="20.100000000000001" customHeight="1" thickBo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7" t="s">
        <v>10</v>
      </c>
      <c r="AD68" s="1"/>
    </row>
    <row r="69" spans="1:31" ht="20.100000000000001" customHeight="1" x14ac:dyDescent="0.15">
      <c r="A69" s="1"/>
      <c r="B69" s="120" t="s">
        <v>11</v>
      </c>
      <c r="C69" s="121"/>
      <c r="D69" s="121"/>
      <c r="E69" s="122"/>
      <c r="F69" s="8" t="s">
        <v>12</v>
      </c>
      <c r="G69" s="9"/>
      <c r="H69" s="9"/>
      <c r="I69" s="10" t="s">
        <v>13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26" t="s">
        <v>14</v>
      </c>
      <c r="AD69" s="1"/>
    </row>
    <row r="70" spans="1:31" ht="20.100000000000001" customHeight="1" thickBot="1" x14ac:dyDescent="0.2">
      <c r="A70" s="1"/>
      <c r="B70" s="123"/>
      <c r="C70" s="124"/>
      <c r="D70" s="124"/>
      <c r="E70" s="125"/>
      <c r="F70" s="11">
        <v>2026</v>
      </c>
      <c r="G70" s="11">
        <f>F70+1</f>
        <v>2027</v>
      </c>
      <c r="H70" s="11">
        <f>G70+1</f>
        <v>2028</v>
      </c>
      <c r="I70" s="11">
        <f>H70+1</f>
        <v>2029</v>
      </c>
      <c r="J70" s="11">
        <f t="shared" ref="J70" si="81">I70+1</f>
        <v>2030</v>
      </c>
      <c r="K70" s="11">
        <f t="shared" ref="K70" si="82">J70+1</f>
        <v>2031</v>
      </c>
      <c r="L70" s="11">
        <f t="shared" ref="L70" si="83">K70+1</f>
        <v>2032</v>
      </c>
      <c r="M70" s="11">
        <f t="shared" ref="M70" si="84">L70+1</f>
        <v>2033</v>
      </c>
      <c r="N70" s="11">
        <f t="shared" ref="N70" si="85">M70+1</f>
        <v>2034</v>
      </c>
      <c r="O70" s="11">
        <f t="shared" ref="O70" si="86">N70+1</f>
        <v>2035</v>
      </c>
      <c r="P70" s="11">
        <f t="shared" ref="P70" si="87">O70+1</f>
        <v>2036</v>
      </c>
      <c r="Q70" s="11">
        <f t="shared" ref="Q70" si="88">P70+1</f>
        <v>2037</v>
      </c>
      <c r="R70" s="11">
        <f t="shared" ref="R70" si="89">Q70+1</f>
        <v>2038</v>
      </c>
      <c r="S70" s="11">
        <f t="shared" ref="S70" si="90">R70+1</f>
        <v>2039</v>
      </c>
      <c r="T70" s="11">
        <f t="shared" ref="T70" si="91">S70+1</f>
        <v>2040</v>
      </c>
      <c r="U70" s="11">
        <f t="shared" ref="U70" si="92">T70+1</f>
        <v>2041</v>
      </c>
      <c r="V70" s="11">
        <f t="shared" ref="V70" si="93">U70+1</f>
        <v>2042</v>
      </c>
      <c r="W70" s="11">
        <f t="shared" ref="W70" si="94">V70+1</f>
        <v>2043</v>
      </c>
      <c r="X70" s="11">
        <f t="shared" ref="X70" si="95">W70+1</f>
        <v>2044</v>
      </c>
      <c r="Y70" s="11">
        <f t="shared" ref="Y70" si="96">X70+1</f>
        <v>2045</v>
      </c>
      <c r="Z70" s="11">
        <f t="shared" ref="Z70" si="97">Y70+1</f>
        <v>2046</v>
      </c>
      <c r="AA70" s="11">
        <f>Z70+1</f>
        <v>2047</v>
      </c>
      <c r="AB70" s="11">
        <f t="shared" ref="AB70" si="98">AA70+1</f>
        <v>2048</v>
      </c>
      <c r="AC70" s="127"/>
      <c r="AD70" s="12"/>
      <c r="AE70" s="13"/>
    </row>
    <row r="71" spans="1:31" ht="20.100000000000001" customHeight="1" thickTop="1" x14ac:dyDescent="0.15">
      <c r="A71" s="1"/>
      <c r="B71" s="14"/>
      <c r="C71" s="15" t="s">
        <v>65</v>
      </c>
      <c r="D71" s="16"/>
      <c r="E71" s="17"/>
      <c r="F71" s="48"/>
      <c r="G71" s="48"/>
      <c r="H71" s="48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19">
        <f>SUM(F71:AB71)</f>
        <v>0</v>
      </c>
      <c r="AD71" s="1"/>
    </row>
    <row r="72" spans="1:31" ht="20.100000000000001" customHeight="1" x14ac:dyDescent="0.15">
      <c r="A72" s="1"/>
      <c r="B72" s="14"/>
      <c r="C72" s="20" t="s">
        <v>66</v>
      </c>
      <c r="D72" s="16"/>
      <c r="E72" s="17"/>
      <c r="F72" s="48"/>
      <c r="G72" s="48"/>
      <c r="H72" s="48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19">
        <f t="shared" ref="AC72:AC85" si="99">SUM(F72:AB72)</f>
        <v>0</v>
      </c>
      <c r="AD72" s="1"/>
    </row>
    <row r="73" spans="1:31" ht="20.100000000000001" customHeight="1" x14ac:dyDescent="0.15">
      <c r="A73" s="1"/>
      <c r="B73" s="14"/>
      <c r="C73" s="20" t="s">
        <v>67</v>
      </c>
      <c r="D73" s="16"/>
      <c r="E73" s="21"/>
      <c r="F73" s="60"/>
      <c r="G73" s="60"/>
      <c r="H73" s="60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19">
        <f t="shared" si="99"/>
        <v>0</v>
      </c>
      <c r="AD73" s="1"/>
    </row>
    <row r="74" spans="1:31" ht="20.100000000000001" customHeight="1" x14ac:dyDescent="0.15">
      <c r="A74" s="1"/>
      <c r="B74" s="24"/>
      <c r="C74" s="20" t="s">
        <v>130</v>
      </c>
      <c r="D74" s="16"/>
      <c r="E74" s="21"/>
      <c r="F74" s="59"/>
      <c r="G74" s="59"/>
      <c r="H74" s="5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19"/>
      <c r="AD74" s="1"/>
    </row>
    <row r="75" spans="1:31" ht="20.100000000000001" customHeight="1" x14ac:dyDescent="0.15">
      <c r="A75" s="1"/>
      <c r="B75" s="24"/>
      <c r="C75" s="20" t="s">
        <v>131</v>
      </c>
      <c r="D75" s="16"/>
      <c r="E75" s="21"/>
      <c r="F75" s="59"/>
      <c r="G75" s="59"/>
      <c r="H75" s="5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19">
        <f t="shared" si="99"/>
        <v>0</v>
      </c>
      <c r="AD75" s="1"/>
    </row>
    <row r="76" spans="1:31" ht="20.100000000000001" customHeight="1" thickBot="1" x14ac:dyDescent="0.2">
      <c r="A76" s="1"/>
      <c r="B76" s="39"/>
      <c r="C76" s="71"/>
      <c r="D76" s="72" t="s">
        <v>15</v>
      </c>
      <c r="E76" s="41"/>
      <c r="F76" s="52">
        <f>SUM(F71:F75)</f>
        <v>0</v>
      </c>
      <c r="G76" s="52">
        <f>SUM(G71:G75)</f>
        <v>0</v>
      </c>
      <c r="H76" s="52">
        <f t="shared" ref="H76:AB76" si="100">SUM(H71:H75)</f>
        <v>0</v>
      </c>
      <c r="I76" s="52">
        <f t="shared" si="100"/>
        <v>0</v>
      </c>
      <c r="J76" s="52">
        <f t="shared" si="100"/>
        <v>0</v>
      </c>
      <c r="K76" s="52">
        <f t="shared" si="100"/>
        <v>0</v>
      </c>
      <c r="L76" s="52">
        <f t="shared" si="100"/>
        <v>0</v>
      </c>
      <c r="M76" s="52">
        <f t="shared" si="100"/>
        <v>0</v>
      </c>
      <c r="N76" s="52">
        <f t="shared" si="100"/>
        <v>0</v>
      </c>
      <c r="O76" s="52">
        <f t="shared" si="100"/>
        <v>0</v>
      </c>
      <c r="P76" s="52">
        <f t="shared" si="100"/>
        <v>0</v>
      </c>
      <c r="Q76" s="52">
        <f t="shared" si="100"/>
        <v>0</v>
      </c>
      <c r="R76" s="52">
        <f t="shared" si="100"/>
        <v>0</v>
      </c>
      <c r="S76" s="52">
        <f t="shared" si="100"/>
        <v>0</v>
      </c>
      <c r="T76" s="52">
        <f t="shared" si="100"/>
        <v>0</v>
      </c>
      <c r="U76" s="52">
        <f t="shared" si="100"/>
        <v>0</v>
      </c>
      <c r="V76" s="52">
        <f t="shared" si="100"/>
        <v>0</v>
      </c>
      <c r="W76" s="52">
        <f t="shared" si="100"/>
        <v>0</v>
      </c>
      <c r="X76" s="52">
        <f t="shared" si="100"/>
        <v>0</v>
      </c>
      <c r="Y76" s="52">
        <f t="shared" si="100"/>
        <v>0</v>
      </c>
      <c r="Z76" s="52">
        <f t="shared" si="100"/>
        <v>0</v>
      </c>
      <c r="AA76" s="52">
        <f t="shared" si="100"/>
        <v>0</v>
      </c>
      <c r="AB76" s="52">
        <f t="shared" si="100"/>
        <v>0</v>
      </c>
      <c r="AC76" s="19">
        <f t="shared" si="99"/>
        <v>0</v>
      </c>
      <c r="AD76" s="1"/>
    </row>
    <row r="77" spans="1:31" ht="20.100000000000001" customHeight="1" x14ac:dyDescent="0.15">
      <c r="A77" s="1"/>
      <c r="B77" s="14"/>
      <c r="C77" s="103"/>
      <c r="D77" s="16" t="s">
        <v>97</v>
      </c>
      <c r="E77" s="1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19">
        <f t="shared" si="99"/>
        <v>0</v>
      </c>
      <c r="AD77" s="1"/>
    </row>
    <row r="78" spans="1:31" ht="20.100000000000001" customHeight="1" x14ac:dyDescent="0.15">
      <c r="A78" s="1"/>
      <c r="B78" s="24"/>
      <c r="C78" s="85"/>
      <c r="D78" s="16" t="s">
        <v>98</v>
      </c>
      <c r="E78" s="36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9"/>
      <c r="AD78" s="1"/>
    </row>
    <row r="79" spans="1:31" ht="20.100000000000001" customHeight="1" x14ac:dyDescent="0.15">
      <c r="A79" s="1"/>
      <c r="B79" s="24"/>
      <c r="C79" s="20" t="s">
        <v>68</v>
      </c>
      <c r="D79" s="37"/>
      <c r="E79" s="38"/>
      <c r="F79" s="50">
        <f t="shared" ref="F79:AB79" si="101">SUM(F77:F77)</f>
        <v>0</v>
      </c>
      <c r="G79" s="50">
        <f t="shared" si="101"/>
        <v>0</v>
      </c>
      <c r="H79" s="50">
        <f t="shared" si="101"/>
        <v>0</v>
      </c>
      <c r="I79" s="50">
        <f t="shared" si="101"/>
        <v>0</v>
      </c>
      <c r="J79" s="50">
        <f t="shared" si="101"/>
        <v>0</v>
      </c>
      <c r="K79" s="50">
        <f t="shared" si="101"/>
        <v>0</v>
      </c>
      <c r="L79" s="50">
        <f t="shared" si="101"/>
        <v>0</v>
      </c>
      <c r="M79" s="50">
        <f t="shared" si="101"/>
        <v>0</v>
      </c>
      <c r="N79" s="50">
        <f t="shared" si="101"/>
        <v>0</v>
      </c>
      <c r="O79" s="50">
        <f t="shared" si="101"/>
        <v>0</v>
      </c>
      <c r="P79" s="50">
        <f t="shared" si="101"/>
        <v>0</v>
      </c>
      <c r="Q79" s="50">
        <f t="shared" si="101"/>
        <v>0</v>
      </c>
      <c r="R79" s="50">
        <f t="shared" si="101"/>
        <v>0</v>
      </c>
      <c r="S79" s="50">
        <f t="shared" si="101"/>
        <v>0</v>
      </c>
      <c r="T79" s="50">
        <f t="shared" si="101"/>
        <v>0</v>
      </c>
      <c r="U79" s="50">
        <f t="shared" si="101"/>
        <v>0</v>
      </c>
      <c r="V79" s="50">
        <f t="shared" si="101"/>
        <v>0</v>
      </c>
      <c r="W79" s="50">
        <f t="shared" si="101"/>
        <v>0</v>
      </c>
      <c r="X79" s="50">
        <f t="shared" si="101"/>
        <v>0</v>
      </c>
      <c r="Y79" s="50">
        <f t="shared" si="101"/>
        <v>0</v>
      </c>
      <c r="Z79" s="50">
        <f t="shared" si="101"/>
        <v>0</v>
      </c>
      <c r="AA79" s="50">
        <f t="shared" si="101"/>
        <v>0</v>
      </c>
      <c r="AB79" s="50">
        <f t="shared" si="101"/>
        <v>0</v>
      </c>
      <c r="AC79" s="19">
        <f t="shared" si="99"/>
        <v>0</v>
      </c>
      <c r="AD79" s="1"/>
    </row>
    <row r="80" spans="1:31" ht="20.100000000000001" customHeight="1" x14ac:dyDescent="0.15">
      <c r="A80" s="1"/>
      <c r="B80" s="14"/>
      <c r="C80" s="36"/>
      <c r="D80" s="37" t="s">
        <v>16</v>
      </c>
      <c r="E80" s="21"/>
      <c r="F80" s="60"/>
      <c r="G80" s="60"/>
      <c r="H80" s="60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19">
        <f t="shared" si="99"/>
        <v>0</v>
      </c>
      <c r="AD80" s="1"/>
    </row>
    <row r="81" spans="1:30" ht="20.100000000000001" customHeight="1" x14ac:dyDescent="0.15">
      <c r="A81" s="1"/>
      <c r="B81" s="14"/>
      <c r="C81" s="36"/>
      <c r="D81" s="37" t="s">
        <v>17</v>
      </c>
      <c r="E81" s="17"/>
      <c r="F81" s="60"/>
      <c r="G81" s="60"/>
      <c r="H81" s="60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19">
        <f t="shared" si="99"/>
        <v>0</v>
      </c>
      <c r="AD81" s="1"/>
    </row>
    <row r="82" spans="1:30" s="94" customFormat="1" ht="20.100000000000001" customHeight="1" x14ac:dyDescent="0.15">
      <c r="A82" s="89"/>
      <c r="B82" s="90"/>
      <c r="C82" s="91" t="s">
        <v>18</v>
      </c>
      <c r="D82" s="92"/>
      <c r="E82" s="93"/>
      <c r="F82" s="25">
        <f>SUM(F80:F81)</f>
        <v>0</v>
      </c>
      <c r="G82" s="25">
        <f>SUM(G80:G81)</f>
        <v>0</v>
      </c>
      <c r="H82" s="25">
        <f t="shared" ref="H82:AB82" si="102">SUM(H80:H81)</f>
        <v>0</v>
      </c>
      <c r="I82" s="25">
        <f t="shared" si="102"/>
        <v>0</v>
      </c>
      <c r="J82" s="25">
        <f t="shared" si="102"/>
        <v>0</v>
      </c>
      <c r="K82" s="25">
        <f t="shared" si="102"/>
        <v>0</v>
      </c>
      <c r="L82" s="25">
        <f t="shared" si="102"/>
        <v>0</v>
      </c>
      <c r="M82" s="25">
        <f t="shared" si="102"/>
        <v>0</v>
      </c>
      <c r="N82" s="25">
        <f t="shared" si="102"/>
        <v>0</v>
      </c>
      <c r="O82" s="25">
        <f t="shared" si="102"/>
        <v>0</v>
      </c>
      <c r="P82" s="25">
        <f t="shared" si="102"/>
        <v>0</v>
      </c>
      <c r="Q82" s="25">
        <f t="shared" si="102"/>
        <v>0</v>
      </c>
      <c r="R82" s="25">
        <f t="shared" si="102"/>
        <v>0</v>
      </c>
      <c r="S82" s="25">
        <f t="shared" si="102"/>
        <v>0</v>
      </c>
      <c r="T82" s="25">
        <f t="shared" si="102"/>
        <v>0</v>
      </c>
      <c r="U82" s="25">
        <f t="shared" si="102"/>
        <v>0</v>
      </c>
      <c r="V82" s="25">
        <f t="shared" si="102"/>
        <v>0</v>
      </c>
      <c r="W82" s="25">
        <f t="shared" si="102"/>
        <v>0</v>
      </c>
      <c r="X82" s="25">
        <f t="shared" si="102"/>
        <v>0</v>
      </c>
      <c r="Y82" s="25">
        <f t="shared" si="102"/>
        <v>0</v>
      </c>
      <c r="Z82" s="25">
        <f t="shared" si="102"/>
        <v>0</v>
      </c>
      <c r="AA82" s="25">
        <f t="shared" si="102"/>
        <v>0</v>
      </c>
      <c r="AB82" s="25">
        <f t="shared" si="102"/>
        <v>0</v>
      </c>
      <c r="AC82" s="19">
        <f t="shared" si="99"/>
        <v>0</v>
      </c>
      <c r="AD82" s="89"/>
    </row>
    <row r="83" spans="1:30" ht="20.100000000000001" customHeight="1" x14ac:dyDescent="0.15">
      <c r="A83" s="1"/>
      <c r="B83" s="14"/>
      <c r="C83" s="36"/>
      <c r="D83" s="37"/>
      <c r="E83" s="21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19">
        <f t="shared" si="99"/>
        <v>0</v>
      </c>
      <c r="AD83" s="1"/>
    </row>
    <row r="84" spans="1:30" ht="20.100000000000001" customHeight="1" x14ac:dyDescent="0.15">
      <c r="A84" s="1"/>
      <c r="B84" s="24"/>
      <c r="C84" s="20" t="s">
        <v>69</v>
      </c>
      <c r="D84" s="37"/>
      <c r="E84" s="38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19">
        <f t="shared" si="99"/>
        <v>0</v>
      </c>
      <c r="AD84" s="1"/>
    </row>
    <row r="85" spans="1:30" ht="20.100000000000001" customHeight="1" thickBot="1" x14ac:dyDescent="0.2">
      <c r="A85" s="1"/>
      <c r="B85" s="39"/>
      <c r="C85" s="40"/>
      <c r="D85" s="40" t="s">
        <v>19</v>
      </c>
      <c r="E85" s="41"/>
      <c r="F85" s="52">
        <f>F79+F82+F84</f>
        <v>0</v>
      </c>
      <c r="G85" s="52">
        <f>G79+G82+G84</f>
        <v>0</v>
      </c>
      <c r="H85" s="52">
        <f t="shared" ref="H85:AB85" si="103">H79+H82+H84</f>
        <v>0</v>
      </c>
      <c r="I85" s="52">
        <f>I79+I82+I84</f>
        <v>0</v>
      </c>
      <c r="J85" s="52">
        <f t="shared" si="103"/>
        <v>0</v>
      </c>
      <c r="K85" s="52">
        <f t="shared" si="103"/>
        <v>0</v>
      </c>
      <c r="L85" s="52">
        <f t="shared" si="103"/>
        <v>0</v>
      </c>
      <c r="M85" s="52">
        <f t="shared" si="103"/>
        <v>0</v>
      </c>
      <c r="N85" s="52">
        <f t="shared" si="103"/>
        <v>0</v>
      </c>
      <c r="O85" s="52">
        <f t="shared" si="103"/>
        <v>0</v>
      </c>
      <c r="P85" s="52">
        <f t="shared" si="103"/>
        <v>0</v>
      </c>
      <c r="Q85" s="52">
        <f t="shared" si="103"/>
        <v>0</v>
      </c>
      <c r="R85" s="52">
        <f t="shared" si="103"/>
        <v>0</v>
      </c>
      <c r="S85" s="52">
        <f t="shared" si="103"/>
        <v>0</v>
      </c>
      <c r="T85" s="52">
        <f t="shared" si="103"/>
        <v>0</v>
      </c>
      <c r="U85" s="52">
        <f t="shared" si="103"/>
        <v>0</v>
      </c>
      <c r="V85" s="52">
        <f t="shared" si="103"/>
        <v>0</v>
      </c>
      <c r="W85" s="52">
        <f t="shared" si="103"/>
        <v>0</v>
      </c>
      <c r="X85" s="52">
        <f t="shared" si="103"/>
        <v>0</v>
      </c>
      <c r="Y85" s="52">
        <f t="shared" si="103"/>
        <v>0</v>
      </c>
      <c r="Z85" s="52">
        <f t="shared" si="103"/>
        <v>0</v>
      </c>
      <c r="AA85" s="52">
        <f t="shared" si="103"/>
        <v>0</v>
      </c>
      <c r="AB85" s="52">
        <f t="shared" si="103"/>
        <v>0</v>
      </c>
      <c r="AC85" s="19">
        <f t="shared" si="99"/>
        <v>0</v>
      </c>
      <c r="AD85" s="1"/>
    </row>
    <row r="86" spans="1:30" ht="20.100000000000001" customHeight="1" x14ac:dyDescent="0.15">
      <c r="A86" s="1"/>
      <c r="B86" s="44" t="s">
        <v>20</v>
      </c>
      <c r="C86" s="45"/>
      <c r="D86" s="45"/>
      <c r="E86" s="46" t="s">
        <v>21</v>
      </c>
      <c r="F86" s="51">
        <f t="shared" ref="F86:AB86" si="104">F85-F76</f>
        <v>0</v>
      </c>
      <c r="G86" s="51">
        <f t="shared" si="104"/>
        <v>0</v>
      </c>
      <c r="H86" s="51">
        <f t="shared" si="104"/>
        <v>0</v>
      </c>
      <c r="I86" s="51">
        <f t="shared" si="104"/>
        <v>0</v>
      </c>
      <c r="J86" s="51">
        <f t="shared" si="104"/>
        <v>0</v>
      </c>
      <c r="K86" s="51">
        <f t="shared" si="104"/>
        <v>0</v>
      </c>
      <c r="L86" s="51">
        <f t="shared" si="104"/>
        <v>0</v>
      </c>
      <c r="M86" s="51">
        <f t="shared" si="104"/>
        <v>0</v>
      </c>
      <c r="N86" s="51">
        <f t="shared" si="104"/>
        <v>0</v>
      </c>
      <c r="O86" s="51">
        <f t="shared" si="104"/>
        <v>0</v>
      </c>
      <c r="P86" s="51">
        <f t="shared" si="104"/>
        <v>0</v>
      </c>
      <c r="Q86" s="51">
        <f t="shared" si="104"/>
        <v>0</v>
      </c>
      <c r="R86" s="51">
        <f t="shared" si="104"/>
        <v>0</v>
      </c>
      <c r="S86" s="51">
        <f t="shared" si="104"/>
        <v>0</v>
      </c>
      <c r="T86" s="51">
        <f t="shared" si="104"/>
        <v>0</v>
      </c>
      <c r="U86" s="51">
        <f t="shared" si="104"/>
        <v>0</v>
      </c>
      <c r="V86" s="51">
        <f t="shared" si="104"/>
        <v>0</v>
      </c>
      <c r="W86" s="51">
        <f t="shared" si="104"/>
        <v>0</v>
      </c>
      <c r="X86" s="51">
        <f t="shared" si="104"/>
        <v>0</v>
      </c>
      <c r="Y86" s="51">
        <f t="shared" si="104"/>
        <v>0</v>
      </c>
      <c r="Z86" s="51">
        <f t="shared" si="104"/>
        <v>0</v>
      </c>
      <c r="AA86" s="51">
        <f t="shared" si="104"/>
        <v>0</v>
      </c>
      <c r="AB86" s="51">
        <f t="shared" si="104"/>
        <v>0</v>
      </c>
      <c r="AC86" s="19">
        <f>SUM(F86:AB86)</f>
        <v>0</v>
      </c>
      <c r="AD86" s="1"/>
    </row>
    <row r="87" spans="1:30" ht="20.100000000000001" customHeight="1" thickBot="1" x14ac:dyDescent="0.2">
      <c r="A87" s="1"/>
      <c r="B87" s="39" t="s">
        <v>22</v>
      </c>
      <c r="C87" s="40"/>
      <c r="D87" s="40"/>
      <c r="E87" s="47" t="s">
        <v>23</v>
      </c>
      <c r="F87" s="42">
        <f t="shared" ref="F87:AB87" si="105">F86*F98</f>
        <v>0</v>
      </c>
      <c r="G87" s="42">
        <f t="shared" ref="G87" si="106">G86*G98</f>
        <v>0</v>
      </c>
      <c r="H87" s="42">
        <f t="shared" si="105"/>
        <v>0</v>
      </c>
      <c r="I87" s="42">
        <f t="shared" si="105"/>
        <v>0</v>
      </c>
      <c r="J87" s="42">
        <f t="shared" si="105"/>
        <v>0</v>
      </c>
      <c r="K87" s="42">
        <f t="shared" si="105"/>
        <v>0</v>
      </c>
      <c r="L87" s="42">
        <f t="shared" si="105"/>
        <v>0</v>
      </c>
      <c r="M87" s="42">
        <f t="shared" si="105"/>
        <v>0</v>
      </c>
      <c r="N87" s="42">
        <f t="shared" si="105"/>
        <v>0</v>
      </c>
      <c r="O87" s="42">
        <f t="shared" si="105"/>
        <v>0</v>
      </c>
      <c r="P87" s="42">
        <f t="shared" si="105"/>
        <v>0</v>
      </c>
      <c r="Q87" s="42">
        <f t="shared" si="105"/>
        <v>0</v>
      </c>
      <c r="R87" s="42">
        <f t="shared" si="105"/>
        <v>0</v>
      </c>
      <c r="S87" s="42">
        <f t="shared" si="105"/>
        <v>0</v>
      </c>
      <c r="T87" s="42">
        <f t="shared" si="105"/>
        <v>0</v>
      </c>
      <c r="U87" s="42">
        <f t="shared" si="105"/>
        <v>0</v>
      </c>
      <c r="V87" s="42">
        <f t="shared" si="105"/>
        <v>0</v>
      </c>
      <c r="W87" s="42">
        <f t="shared" si="105"/>
        <v>0</v>
      </c>
      <c r="X87" s="42">
        <f t="shared" si="105"/>
        <v>0</v>
      </c>
      <c r="Y87" s="42">
        <f t="shared" si="105"/>
        <v>0</v>
      </c>
      <c r="Z87" s="42">
        <f t="shared" si="105"/>
        <v>0</v>
      </c>
      <c r="AA87" s="42">
        <f t="shared" si="105"/>
        <v>0</v>
      </c>
      <c r="AB87" s="42">
        <f t="shared" si="105"/>
        <v>0</v>
      </c>
      <c r="AC87" s="43">
        <f>SUM(F87:AB87)</f>
        <v>0</v>
      </c>
      <c r="AD87" s="1"/>
    </row>
    <row r="88" spans="1:30" ht="20.100000000000001" customHeight="1" thickBo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0.100000000000001" customHeight="1" x14ac:dyDescent="0.15">
      <c r="A89" s="1"/>
      <c r="B89" s="128" t="s">
        <v>73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30"/>
      <c r="AD89" s="1"/>
    </row>
    <row r="90" spans="1:30" ht="20.100000000000001" customHeight="1" x14ac:dyDescent="0.15">
      <c r="A90" s="1"/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3"/>
      <c r="AD90" s="1"/>
    </row>
    <row r="91" spans="1:30" ht="20.100000000000001" customHeight="1" x14ac:dyDescent="0.15">
      <c r="A91" s="1"/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3"/>
      <c r="AD91" s="1"/>
    </row>
    <row r="92" spans="1:30" ht="20.100000000000001" customHeight="1" x14ac:dyDescent="0.15">
      <c r="A92" s="1"/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3"/>
      <c r="AD92" s="1"/>
    </row>
    <row r="93" spans="1:30" ht="20.100000000000001" customHeight="1" x14ac:dyDescent="0.15">
      <c r="A93" s="1"/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3"/>
      <c r="AD93" s="1"/>
    </row>
    <row r="94" spans="1:30" ht="20.100000000000001" customHeight="1" x14ac:dyDescent="0.15">
      <c r="A94" s="1"/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3"/>
      <c r="AD94" s="1"/>
    </row>
    <row r="95" spans="1:30" ht="20.100000000000001" customHeight="1" thickBot="1" x14ac:dyDescent="0.2">
      <c r="A95" s="1"/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6"/>
      <c r="AD95" s="1"/>
    </row>
    <row r="96" spans="1:30" ht="20.100000000000001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8" spans="2:29" x14ac:dyDescent="0.15">
      <c r="B98" s="95" t="s">
        <v>70</v>
      </c>
      <c r="C98" s="96"/>
      <c r="D98" s="96"/>
      <c r="E98" s="95"/>
      <c r="F98" s="95">
        <v>1</v>
      </c>
      <c r="G98" s="95"/>
      <c r="H98" s="97">
        <v>1</v>
      </c>
      <c r="I98" s="98">
        <f t="shared" ref="I98:AC98" si="107">H98/(1+$D$102)</f>
        <v>0.97751710654936474</v>
      </c>
      <c r="J98" s="98">
        <f t="shared" si="107"/>
        <v>0.95553969359664204</v>
      </c>
      <c r="K98" s="98">
        <f t="shared" si="107"/>
        <v>0.93405639647765604</v>
      </c>
      <c r="L98" s="98">
        <f t="shared" si="107"/>
        <v>0.91305610603876453</v>
      </c>
      <c r="M98" s="98">
        <f t="shared" si="107"/>
        <v>0.89252796289224301</v>
      </c>
      <c r="N98" s="98">
        <f t="shared" si="107"/>
        <v>0.87246135180082418</v>
      </c>
      <c r="O98" s="98">
        <f t="shared" si="107"/>
        <v>0.85284589618848905</v>
      </c>
      <c r="P98" s="98">
        <f t="shared" si="107"/>
        <v>0.8336714527746717</v>
      </c>
      <c r="Q98" s="98">
        <f t="shared" si="107"/>
        <v>0.8149281063291024</v>
      </c>
      <c r="R98" s="98">
        <f t="shared" si="107"/>
        <v>0.79660616454457722</v>
      </c>
      <c r="S98" s="98">
        <f t="shared" si="107"/>
        <v>0.77869615302500228</v>
      </c>
      <c r="T98" s="98">
        <f t="shared" si="107"/>
        <v>0.76118881038612152</v>
      </c>
      <c r="U98" s="98">
        <f t="shared" si="107"/>
        <v>0.7440750834663945</v>
      </c>
      <c r="V98" s="98">
        <f t="shared" si="107"/>
        <v>0.72734612264554699</v>
      </c>
      <c r="W98" s="98">
        <f t="shared" si="107"/>
        <v>0.71099327726837447</v>
      </c>
      <c r="X98" s="98">
        <f t="shared" si="107"/>
        <v>0.69500809117143159</v>
      </c>
      <c r="Y98" s="98">
        <f t="shared" si="107"/>
        <v>0.67938229831029484</v>
      </c>
      <c r="Z98" s="98">
        <f t="shared" si="107"/>
        <v>0.66410781848513678</v>
      </c>
      <c r="AA98" s="98">
        <f t="shared" si="107"/>
        <v>0.64917675316240164</v>
      </c>
      <c r="AB98" s="98">
        <f t="shared" si="107"/>
        <v>0.63458138139042197</v>
      </c>
      <c r="AC98" s="98">
        <f t="shared" si="107"/>
        <v>0.62031415580686411</v>
      </c>
    </row>
    <row r="99" spans="2:29" x14ac:dyDescent="0.15">
      <c r="B99" s="2" t="s">
        <v>71</v>
      </c>
    </row>
    <row r="101" spans="2:29" x14ac:dyDescent="0.15">
      <c r="B101" s="2" t="s">
        <v>72</v>
      </c>
    </row>
    <row r="102" spans="2:29" x14ac:dyDescent="0.15">
      <c r="D102" s="137">
        <v>2.3E-2</v>
      </c>
    </row>
    <row r="104" spans="2:29" x14ac:dyDescent="0.15">
      <c r="B104" s="2" t="s">
        <v>74</v>
      </c>
      <c r="C104" s="2" t="s">
        <v>75</v>
      </c>
    </row>
    <row r="105" spans="2:29" x14ac:dyDescent="0.15">
      <c r="B105" s="2" t="s">
        <v>76</v>
      </c>
      <c r="C105" s="2" t="s">
        <v>77</v>
      </c>
    </row>
    <row r="106" spans="2:29" x14ac:dyDescent="0.15">
      <c r="B106" s="2" t="s">
        <v>78</v>
      </c>
      <c r="C106" s="2" t="s">
        <v>79</v>
      </c>
    </row>
    <row r="107" spans="2:29" x14ac:dyDescent="0.15">
      <c r="B107" s="2" t="s">
        <v>80</v>
      </c>
      <c r="C107" s="2" t="s">
        <v>81</v>
      </c>
    </row>
    <row r="108" spans="2:29" x14ac:dyDescent="0.15">
      <c r="B108" s="2" t="s">
        <v>82</v>
      </c>
      <c r="C108" s="2" t="s">
        <v>83</v>
      </c>
    </row>
    <row r="109" spans="2:29" x14ac:dyDescent="0.15">
      <c r="B109" s="2" t="s">
        <v>84</v>
      </c>
      <c r="C109" s="2" t="s">
        <v>85</v>
      </c>
    </row>
    <row r="110" spans="2:29" x14ac:dyDescent="0.15">
      <c r="B110" s="2" t="s">
        <v>86</v>
      </c>
      <c r="C110" s="2" t="s">
        <v>87</v>
      </c>
    </row>
    <row r="111" spans="2:29" x14ac:dyDescent="0.15">
      <c r="B111" s="2" t="s">
        <v>89</v>
      </c>
      <c r="C111" s="2" t="s">
        <v>90</v>
      </c>
    </row>
    <row r="112" spans="2:29" x14ac:dyDescent="0.15">
      <c r="B112" s="2" t="s">
        <v>88</v>
      </c>
      <c r="C112" s="2" t="s">
        <v>91</v>
      </c>
    </row>
  </sheetData>
  <mergeCells count="9">
    <mergeCell ref="B69:E70"/>
    <mergeCell ref="AC69:AC70"/>
    <mergeCell ref="B89:AC95"/>
    <mergeCell ref="B39:E40"/>
    <mergeCell ref="AC39:AC40"/>
    <mergeCell ref="B6:E7"/>
    <mergeCell ref="AC6:AC7"/>
    <mergeCell ref="B55:E56"/>
    <mergeCell ref="AC55:AC56"/>
  </mergeCells>
  <phoneticPr fontId="3"/>
  <pageMargins left="0.70866141732283472" right="0.70866141732283472" top="0.74803149606299213" bottom="0.74803149606299213" header="0.31496062992125984" footer="0.31496062992125984"/>
  <pageSetup paperSize="8" scale="58" fitToHeight="0" orientation="landscape" horizontalDpi="300" verticalDpi="300"/>
  <rowBreaks count="3" manualBreakCount="3">
    <brk id="2" max="20" man="1"/>
    <brk id="35" max="20" man="1"/>
    <brk id="6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4－３ 設計建設費総括表</vt:lpstr>
      <vt:lpstr>4－４ 設計建設費内訳表</vt:lpstr>
      <vt:lpstr>４-５　長期収支計画書</vt:lpstr>
      <vt:lpstr>'4－３ 設計建設費総括表'!Print_Area</vt:lpstr>
      <vt:lpstr>'4－４ 設計建設費内訳表'!Print_Area</vt:lpstr>
      <vt:lpstr>'４-５　長期収支計画書'!Print_Area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/>
  <cp:lastModifiedBy/>
  <dcterms:created xsi:type="dcterms:W3CDTF">2026-05-08T06:24:14Z</dcterms:created>
  <dcterms:modified xsi:type="dcterms:W3CDTF">2026-06-22T06:01:16Z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0x010100701DF9BB07BEEE4C9B32DAC6A72DE3C8</vt:lpwstr>
  </property>
</Properties>
</file>